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avedainstitutecolumbus.sharepoint.com/sites/UltraSkinServices/Shared Documents/_Order Forms - Do Not Edit/"/>
    </mc:Choice>
  </mc:AlternateContent>
  <xr:revisionPtr revIDLastSave="0" documentId="8_{FEE8196E-936F-4441-BE16-6463EA8642EB}" xr6:coauthVersionLast="47" xr6:coauthVersionMax="47" xr10:uidLastSave="{00000000-0000-0000-0000-000000000000}"/>
  <bookViews>
    <workbookView xWindow="38400" yWindow="600" windowWidth="28800" windowHeight="16120" firstSheet="1" activeTab="1" xr2:uid="{00000000-000D-0000-FFFF-FFFF00000000}"/>
  </bookViews>
  <sheets>
    <sheet name="Ultra" sheetId="1" r:id="rId1"/>
    <sheet name="Sylt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tu2cULMAkuvMdxumHf1EIFASP/YteCjv5IVSGOpw34="/>
    </ext>
  </extLst>
</workbook>
</file>

<file path=xl/calcChain.xml><?xml version="1.0" encoding="utf-8"?>
<calcChain xmlns="http://schemas.openxmlformats.org/spreadsheetml/2006/main">
  <c r="F201" i="1" l="1"/>
  <c r="F200" i="1"/>
  <c r="E10" i="2"/>
  <c r="E7" i="2"/>
  <c r="F172" i="1"/>
  <c r="F173" i="1"/>
  <c r="F174" i="1"/>
  <c r="F175" i="1"/>
  <c r="F176" i="1"/>
  <c r="F189" i="1"/>
  <c r="F190" i="1"/>
  <c r="F188" i="1"/>
  <c r="F187" i="1"/>
  <c r="F194" i="1"/>
  <c r="F180" i="1"/>
  <c r="F179" i="1"/>
  <c r="F181" i="1"/>
  <c r="F182" i="1"/>
  <c r="F178" i="1"/>
  <c r="F169" i="1"/>
  <c r="F170" i="1"/>
  <c r="F171" i="1"/>
  <c r="F168" i="1"/>
  <c r="F166" i="1"/>
  <c r="F164" i="1"/>
  <c r="F163" i="1"/>
  <c r="F162" i="1"/>
  <c r="F161" i="1"/>
  <c r="F159" i="1"/>
  <c r="F158" i="1"/>
  <c r="F157" i="1"/>
  <c r="F155" i="1"/>
  <c r="F153" i="1"/>
  <c r="F151" i="1"/>
  <c r="F150" i="1"/>
  <c r="F148" i="1"/>
  <c r="F147" i="1"/>
  <c r="F146" i="1"/>
  <c r="F145" i="1"/>
  <c r="F143" i="1"/>
  <c r="F142" i="1"/>
  <c r="F141" i="1"/>
  <c r="F139" i="1"/>
  <c r="F138" i="1"/>
  <c r="F137" i="1"/>
  <c r="F136" i="1"/>
  <c r="F134" i="1"/>
  <c r="F133" i="1"/>
  <c r="F128" i="1"/>
  <c r="F121" i="1"/>
  <c r="F89" i="1"/>
  <c r="F90" i="1"/>
  <c r="F91" i="1"/>
  <c r="F92" i="1"/>
  <c r="F62" i="1"/>
  <c r="F63" i="1"/>
  <c r="F64" i="1"/>
  <c r="F61" i="1"/>
  <c r="F53" i="1"/>
  <c r="F54" i="1"/>
  <c r="F55" i="1"/>
  <c r="F56" i="1"/>
  <c r="F57" i="1"/>
  <c r="F58" i="1"/>
  <c r="F59" i="1"/>
  <c r="F52" i="1"/>
  <c r="F42" i="1"/>
  <c r="F38" i="1"/>
  <c r="F34" i="1"/>
  <c r="F24" i="1"/>
  <c r="F14" i="1"/>
  <c r="F12" i="1"/>
  <c r="F15" i="1"/>
  <c r="F13" i="1"/>
  <c r="F16" i="1"/>
  <c r="E9" i="2"/>
  <c r="E8" i="2"/>
  <c r="F198" i="1"/>
  <c r="F196" i="1"/>
  <c r="F195" i="1"/>
  <c r="F193" i="1"/>
  <c r="F192" i="1"/>
  <c r="F191" i="1"/>
  <c r="F186" i="1"/>
  <c r="F185" i="1"/>
  <c r="F184" i="1"/>
  <c r="F130" i="1"/>
  <c r="F129" i="1"/>
  <c r="F127" i="1"/>
  <c r="F126" i="1"/>
  <c r="F125" i="1"/>
  <c r="F124" i="1"/>
  <c r="F122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6" i="1"/>
  <c r="F95" i="1"/>
  <c r="F94" i="1"/>
  <c r="F93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50" i="1"/>
  <c r="F48" i="1"/>
  <c r="F46" i="1"/>
  <c r="F45" i="1"/>
  <c r="F43" i="1"/>
  <c r="F41" i="1"/>
  <c r="F40" i="1"/>
  <c r="F37" i="1"/>
  <c r="F36" i="1"/>
  <c r="F33" i="1"/>
  <c r="F32" i="1"/>
  <c r="F31" i="1"/>
  <c r="F29" i="1"/>
  <c r="F28" i="1"/>
  <c r="F25" i="1"/>
  <c r="F23" i="1"/>
  <c r="F22" i="1"/>
  <c r="F21" i="1"/>
  <c r="F20" i="1"/>
  <c r="F19" i="1"/>
  <c r="F17" i="1"/>
  <c r="F11" i="1"/>
  <c r="F10" i="1"/>
  <c r="F9" i="1"/>
  <c r="E14" i="2" l="1"/>
  <c r="F202" i="1"/>
</calcChain>
</file>

<file path=xl/sharedStrings.xml><?xml version="1.0" encoding="utf-8"?>
<sst xmlns="http://schemas.openxmlformats.org/spreadsheetml/2006/main" count="370" uniqueCount="221">
  <si>
    <t>SKU</t>
  </si>
  <si>
    <t>Product Description</t>
  </si>
  <si>
    <t>MLs</t>
  </si>
  <si>
    <t>Quantity</t>
  </si>
  <si>
    <t>Salon Price</t>
  </si>
  <si>
    <t>Total</t>
  </si>
  <si>
    <t>CLEANSE</t>
  </si>
  <si>
    <t>Ultra Balancing Gel Cleanser</t>
  </si>
  <si>
    <t>200ml</t>
  </si>
  <si>
    <t>Ultra Hydrating Milk Cleanser</t>
  </si>
  <si>
    <t>Ultra Brightening Foaming Cleanser</t>
  </si>
  <si>
    <t>150ml</t>
  </si>
  <si>
    <t xml:space="preserve">Ultra Clear Foaming Cleanser </t>
  </si>
  <si>
    <t>Ultra Calming Cleanser</t>
  </si>
  <si>
    <t>Ultra B2 Micellar Cleansing Water</t>
  </si>
  <si>
    <t xml:space="preserve">Ultra Gentle Exfoliating Gel </t>
  </si>
  <si>
    <t>Ultra Granule-C Microfoliant</t>
  </si>
  <si>
    <t xml:space="preserve">75ml </t>
  </si>
  <si>
    <t>Ultra Hydrating Skin Mist</t>
  </si>
  <si>
    <t>100ml</t>
  </si>
  <si>
    <t>HYDRATE</t>
  </si>
  <si>
    <t>Ultra Hydrating Lotion</t>
  </si>
  <si>
    <t>75ml</t>
  </si>
  <si>
    <t>Ultra Moisturiser Cream</t>
  </si>
  <si>
    <t>Ultra Rich Moisturiser Cream</t>
  </si>
  <si>
    <t>60ml</t>
  </si>
  <si>
    <t>Even Skintone Smoothing Moisturiser</t>
  </si>
  <si>
    <t>Ultra Brightening Moisturiser Cream</t>
  </si>
  <si>
    <t>Ultra Calming Moisturiser Cream</t>
  </si>
  <si>
    <r>
      <t>Ultra DNA</t>
    </r>
    <r>
      <rPr>
        <sz val="10"/>
        <rFont val="Aptos Narrow"/>
        <family val="2"/>
      </rPr>
      <t>³</t>
    </r>
    <r>
      <rPr>
        <sz val="10"/>
        <rFont val="Calibri"/>
        <family val="2"/>
        <scheme val="minor"/>
      </rPr>
      <t xml:space="preserve"> Complex Recovery Night Cream </t>
    </r>
  </si>
  <si>
    <t>CORRECT</t>
  </si>
  <si>
    <t>Dryness and Dehydration</t>
  </si>
  <si>
    <t xml:space="preserve">Ultra B² Hydrating Serum  </t>
  </si>
  <si>
    <t>30ml</t>
  </si>
  <si>
    <t xml:space="preserve">Ultra Moisturiser Eye Cream </t>
  </si>
  <si>
    <t>15ml</t>
  </si>
  <si>
    <t>Fine Lines and Wrinkles</t>
  </si>
  <si>
    <t xml:space="preserve">Ultra A Perfecting Serum Mild </t>
  </si>
  <si>
    <t xml:space="preserve">Ultra A Skin Perfecting Serum </t>
  </si>
  <si>
    <t>Ultra A Perfecting Intense Booster</t>
  </si>
  <si>
    <t xml:space="preserve">Ultra A Perfecting Eye Cream </t>
  </si>
  <si>
    <t>Loss of Firmness/Dull and Lacklustre</t>
  </si>
  <si>
    <t xml:space="preserve">Ultra C Firming Concentrate </t>
  </si>
  <si>
    <t>Ultra C Firming Serum</t>
  </si>
  <si>
    <t xml:space="preserve">Ultra C Firming Eye Cream </t>
  </si>
  <si>
    <t>Pores and Uneven Texture</t>
  </si>
  <si>
    <t xml:space="preserve">Even Skintone Smoothing Serum Mild  </t>
  </si>
  <si>
    <t xml:space="preserve">Even Skintone Smoothing Serum </t>
  </si>
  <si>
    <t>Even Skintone Smoothing Serum Concentrate</t>
  </si>
  <si>
    <t>Resurfacing and Pore Refining Serum</t>
  </si>
  <si>
    <t>Discoloration</t>
  </si>
  <si>
    <t xml:space="preserve">Ultra Brightening Serum Mild </t>
  </si>
  <si>
    <t xml:space="preserve">Ultra Brightening Serum </t>
  </si>
  <si>
    <t>Acne Prone and Congested</t>
  </si>
  <si>
    <t xml:space="preserve">Ultra Clear Treatment Lotion </t>
  </si>
  <si>
    <t>Sensitivity and Redness</t>
  </si>
  <si>
    <t xml:space="preserve">Ultra R.E.D. Corrective Serum </t>
  </si>
  <si>
    <t>Masks</t>
  </si>
  <si>
    <t xml:space="preserve">Ultra Energising Mask </t>
  </si>
  <si>
    <t xml:space="preserve">Ultra Replenishing Mask </t>
  </si>
  <si>
    <t xml:space="preserve">Ultra Clear Purifying Mask    </t>
  </si>
  <si>
    <r>
      <rPr>
        <sz val="10"/>
        <color rgb="FF000000"/>
        <rFont val="Calibri"/>
        <family val="2"/>
      </rPr>
      <t>Ultra B</t>
    </r>
    <r>
      <rPr>
        <sz val="10"/>
        <color rgb="FF000000"/>
        <rFont val="Aptos Narrow"/>
        <family val="2"/>
      </rPr>
      <t>²</t>
    </r>
    <r>
      <rPr>
        <sz val="10"/>
        <color rgb="FF000000"/>
        <rFont val="Calibri"/>
        <family val="2"/>
      </rPr>
      <t xml:space="preserve"> Hydrating Eye Masks </t>
    </r>
  </si>
  <si>
    <t>20 pairs</t>
  </si>
  <si>
    <t>Ultra B² Hydration Mask 3 pack</t>
  </si>
  <si>
    <t>pk3</t>
  </si>
  <si>
    <t>Ultra B² Hydration Mask single Sachet</t>
  </si>
  <si>
    <t>each</t>
  </si>
  <si>
    <t>Ultra B² Hydration Mask single sachet display box</t>
  </si>
  <si>
    <t>Ultra B² Hydration Mask display box assembly instructions</t>
  </si>
  <si>
    <t>PROTECT</t>
  </si>
  <si>
    <t xml:space="preserve">Ultra Protective Antioxidant Complex  </t>
  </si>
  <si>
    <t xml:space="preserve">Recovery Face &amp; Body Cream </t>
  </si>
  <si>
    <t>130ml</t>
  </si>
  <si>
    <t xml:space="preserve">Ultra UV Protective Daily Moisturising SPF50+ Mineral </t>
  </si>
  <si>
    <r>
      <rPr>
        <sz val="10"/>
        <color rgb="FF000000"/>
        <rFont val="Calibri"/>
        <family val="2"/>
      </rPr>
      <t>Ultra B</t>
    </r>
    <r>
      <rPr>
        <sz val="10"/>
        <color rgb="FF000000"/>
        <rFont val="Aptos Narrow"/>
        <family val="2"/>
      </rPr>
      <t>²</t>
    </r>
    <r>
      <rPr>
        <sz val="10"/>
        <color rgb="FF000000"/>
        <rFont val="Calibri"/>
        <family val="2"/>
      </rPr>
      <t xml:space="preserve"> Recovery Cream </t>
    </r>
  </si>
  <si>
    <t>50ml</t>
  </si>
  <si>
    <t>BODY CARE</t>
  </si>
  <si>
    <t>Ultra Retexturising Body Complex</t>
  </si>
  <si>
    <t>BACKBAR</t>
  </si>
  <si>
    <r>
      <t xml:space="preserve">Pre Peel Skin Preparation 500ml </t>
    </r>
    <r>
      <rPr>
        <sz val="11"/>
        <color rgb="FFFF0000"/>
        <rFont val="Calibri"/>
        <family val="2"/>
        <scheme val="minor"/>
      </rPr>
      <t>(DG)</t>
    </r>
  </si>
  <si>
    <t>500ml</t>
  </si>
  <si>
    <t>Ultra Balancing Gel Cleanser 500ml</t>
  </si>
  <si>
    <t>Ultra Hydrating Milk Cleanser 500ml</t>
  </si>
  <si>
    <t>Ultra Calming Cleanser 500ml</t>
  </si>
  <si>
    <t>500ml</t>
    <phoneticPr fontId="0"/>
  </si>
  <si>
    <t>Ultra Hydrating Skin Mist 245ml</t>
  </si>
  <si>
    <t>Ultra Hydrating Lotion 200ml</t>
  </si>
  <si>
    <t>Ultra Moisturiser Cream 200ml</t>
  </si>
  <si>
    <t>Ultra Rich Moisturiser Cream 200ml</t>
  </si>
  <si>
    <t>Ultra Calming Moisturiser Cream 200ml</t>
  </si>
  <si>
    <t>200ml</t>
    <phoneticPr fontId="0"/>
  </si>
  <si>
    <t>Ultra B² Hydrating Serum 125ml</t>
  </si>
  <si>
    <t>125ml</t>
  </si>
  <si>
    <t>Ultra C Firming Serum 80ml</t>
  </si>
  <si>
    <t>80ml</t>
  </si>
  <si>
    <t>Ultra Replenishing Mask 200ml</t>
  </si>
  <si>
    <t xml:space="preserve">Ultra Energising Mask 200ml </t>
  </si>
  <si>
    <t>Ultra Clear Purifying Mask 200ml</t>
  </si>
  <si>
    <t xml:space="preserve">Ultra B² Recovery Cream 150ml </t>
  </si>
  <si>
    <t>Professional Ultra B2 Micellar Cleansing Water 200ml</t>
  </si>
  <si>
    <t>Professional Ultra B² Hydration Mask 3 Pack</t>
  </si>
  <si>
    <t>3 Pack</t>
  </si>
  <si>
    <r>
      <rPr>
        <sz val="10"/>
        <color rgb="FF000000"/>
        <rFont val="Calibri"/>
        <family val="2"/>
      </rPr>
      <t>Professional Ultra B</t>
    </r>
    <r>
      <rPr>
        <sz val="10"/>
        <color rgb="FF000000"/>
        <rFont val="Aptos Narrow"/>
        <family val="2"/>
      </rPr>
      <t>²</t>
    </r>
    <r>
      <rPr>
        <sz val="12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Hydrating</t>
    </r>
    <r>
      <rPr>
        <sz val="12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Eye Mask </t>
    </r>
  </si>
  <si>
    <t>20 Pairs</t>
  </si>
  <si>
    <t>Professional Ultra Moisturiser Eye Cream 15ml</t>
  </si>
  <si>
    <t>Professional Ultra A Perfecting Eye Cream 15ml</t>
  </si>
  <si>
    <t>Professional Ultra C Firming Eye Cream 15ml</t>
  </si>
  <si>
    <t>Professional Ultra A Perfecting Intense Booster 30ml</t>
  </si>
  <si>
    <t>Professional Ultra Clear Treatment Lotion 30ml</t>
  </si>
  <si>
    <t>Professional Ultra Brightening Serum 30ml</t>
  </si>
  <si>
    <t>Professional Resurfacing and Pore Refining Serum 30ml</t>
  </si>
  <si>
    <t>Professional Even Skintone Serum 30ml</t>
  </si>
  <si>
    <t>Professional Ultra Anti-Oxidant Complex 30ml</t>
  </si>
  <si>
    <t>Professional Ultra UV Protective Daily Moisturising SPF50+ Mineral 75ml</t>
  </si>
  <si>
    <t xml:space="preserve">Professional Ultra Retexturising Body Complex  </t>
  </si>
  <si>
    <t>CHEMICAL PEELS</t>
  </si>
  <si>
    <t>Lactic Peel 30% 60ml</t>
  </si>
  <si>
    <t>Mandelic Peel 40% 60ml</t>
  </si>
  <si>
    <t>Ultra Brightening Accelerator Mask 75ml</t>
  </si>
  <si>
    <t>PHA Refining Solution 60mL</t>
  </si>
  <si>
    <t>A-Zyme Peel Pack of 10 with 2 Activators</t>
  </si>
  <si>
    <t>pk10</t>
  </si>
  <si>
    <t>SAMPLES/TRAVEL</t>
  </si>
  <si>
    <t>Ultra Hydrating Milk Cleanser Sample</t>
  </si>
  <si>
    <t>5ml</t>
  </si>
  <si>
    <t>Ultra Brightening Foaming Cleanser Sample</t>
  </si>
  <si>
    <t>Ultra Hydrating Lotion Sample</t>
  </si>
  <si>
    <t>Ultra Moisturiser Cream Sample</t>
  </si>
  <si>
    <t>Ultra B² Hydrating Serum Sample</t>
  </si>
  <si>
    <t>Even Skintone Smoothing Serum Sample</t>
  </si>
  <si>
    <t>Ultra A Skin Perfecting Serum Mild Sample</t>
  </si>
  <si>
    <t>Ultra C Firming Concentrate  Sample</t>
  </si>
  <si>
    <t>Resurfacing and Pore Refining Serum Sample</t>
  </si>
  <si>
    <t>TESTER CLEANSER</t>
  </si>
  <si>
    <t xml:space="preserve">Ultra Balancing Gel Cleanser Tester </t>
  </si>
  <si>
    <t>Ultra Hydrating Milk Cleanser Tester</t>
  </si>
  <si>
    <t>Ultra Brightening Foaming Cleanser Tester</t>
  </si>
  <si>
    <t>Ultra Clear Foaming Cleanser Tester</t>
  </si>
  <si>
    <t>Ultra Calming Cleanser Tester</t>
    <phoneticPr fontId="0"/>
  </si>
  <si>
    <t>Ultra B2 Micellar Cleansing Water Tester</t>
  </si>
  <si>
    <t>Ultra Gentle Exfoliating Gel Tester</t>
  </si>
  <si>
    <t>Ultra Granule-C Microfoliant Tester</t>
  </si>
  <si>
    <t>Ultra Hydrating Skin Mist Tester</t>
  </si>
  <si>
    <t>TESTERS HYDRATE</t>
  </si>
  <si>
    <t>Ultra Hydrating Lotion Tester</t>
  </si>
  <si>
    <t>Ultra Moisturiser Cream Tester</t>
  </si>
  <si>
    <t>Ultra Rich Moisturiser Cream Tester</t>
  </si>
  <si>
    <t>Even Skintone Smoothing Moisturiser Tester</t>
  </si>
  <si>
    <t>Ultra Brightening Moisturiser Cream Tester</t>
  </si>
  <si>
    <t>Ultra Calming Moisturiser Cream Tester</t>
  </si>
  <si>
    <t>75ml</t>
    <phoneticPr fontId="0"/>
  </si>
  <si>
    <t xml:space="preserve">Ultra DNA3 Complex Recovery Night Cream Tester </t>
  </si>
  <si>
    <t>TESTERS CORRECT</t>
  </si>
  <si>
    <t>Ultra B² Hydrating Serum Tester</t>
  </si>
  <si>
    <t>Ultra Moisturiser Eye Cream Tester</t>
  </si>
  <si>
    <t>Ultra A Perfecting Serum Mild Tester</t>
  </si>
  <si>
    <t>Ultra A Skin Perfecting Serum Tester</t>
  </si>
  <si>
    <t>Ultra A Perfecting Intense Booster Tester</t>
  </si>
  <si>
    <t>Ultra A Perfecting Eye Cream Tester</t>
  </si>
  <si>
    <t>Ultra C Firming Concentrate Tester</t>
  </si>
  <si>
    <t>Ultra C Firming SerumTester</t>
  </si>
  <si>
    <t>Ultra C Firming Eye Cream Tester</t>
  </si>
  <si>
    <t>Even Skintone Smoothing Serum Mild  Tester</t>
  </si>
  <si>
    <t>Even Skintone Smoothing Serum Tester</t>
  </si>
  <si>
    <t>Even Skintone Smoothing Serum Concentrate Tester</t>
  </si>
  <si>
    <t>Resurfacing and Pore Refining Serum Tester</t>
  </si>
  <si>
    <t>Ultra Brightening Serum Mild Tester</t>
  </si>
  <si>
    <t>Ultra Brightening Serum Tester</t>
  </si>
  <si>
    <t>Ultra Clear Treatment Lotion Tester</t>
  </si>
  <si>
    <t>Ultra R.E.D. Corrective Serum Tester</t>
  </si>
  <si>
    <t>Ultra Energising Mask Tester</t>
  </si>
  <si>
    <t>Ultra Replenishing Mask Tester</t>
  </si>
  <si>
    <t>Ultra Clear Purifying Mask Tester</t>
  </si>
  <si>
    <t>TESTERS PROTECT</t>
  </si>
  <si>
    <t>Ultra Protective Antioxidant Complex  Tester</t>
  </si>
  <si>
    <t>Recovery Face &amp; Body Cream Tester</t>
  </si>
  <si>
    <t>Ultra UV Protective Daily Moisturising SPF50+ Mineral Tester</t>
  </si>
  <si>
    <r>
      <rPr>
        <sz val="10"/>
        <color rgb="FF000000"/>
        <rFont val="Calibri"/>
        <family val="2"/>
      </rPr>
      <t>Ultra B</t>
    </r>
    <r>
      <rPr>
        <sz val="10"/>
        <color rgb="FF000000"/>
        <rFont val="Aptos Narrow"/>
        <family val="2"/>
      </rPr>
      <t>²</t>
    </r>
    <r>
      <rPr>
        <sz val="10"/>
        <color rgb="FF000000"/>
        <rFont val="Calibri"/>
        <family val="2"/>
      </rPr>
      <t xml:space="preserve"> Recovery Cream Tester</t>
    </r>
  </si>
  <si>
    <t>TESTERS BODY</t>
  </si>
  <si>
    <t>LIMITED EDITION BOX SETS</t>
  </si>
  <si>
    <t>Ultra Icons Discovery Set</t>
  </si>
  <si>
    <t>Optimal Hydration Trio Box Set</t>
  </si>
  <si>
    <t>Luminous Skin Duo Box Set</t>
  </si>
  <si>
    <t>Soothe &amp; Calm Trio Box Set</t>
  </si>
  <si>
    <t>Calming Complextion Set</t>
  </si>
  <si>
    <t>B2 Hydration Essentials Set</t>
  </si>
  <si>
    <t>Night-Time Essentials Set</t>
  </si>
  <si>
    <t>Cleansing Brush</t>
  </si>
  <si>
    <t>Zipper Holiday Bag</t>
  </si>
  <si>
    <t>MONTHLY PROMO OFFERS</t>
  </si>
  <si>
    <t>Resurfacing &amp; Pore Refining Serum (Purchase 6 Receive 1 Tester Complimentary)</t>
  </si>
  <si>
    <t>Ultra Brightening Serum Mild (Purchase 6 Retail &amp; 1 Tester Receive 6 Cleansing Brushes)</t>
  </si>
  <si>
    <t>B2 Hydration Treatment  (Approx. 500 Mini-Facials)</t>
  </si>
  <si>
    <t>B2 Hydration Boost Treatment (Includes 30 Treatments)</t>
  </si>
  <si>
    <t>SUPPORT COLLATERAL</t>
  </si>
  <si>
    <t>Curved Sign holder Large</t>
  </si>
  <si>
    <t>Curved Sign holder Medium</t>
  </si>
  <si>
    <t>Curved Sign holder Small</t>
  </si>
  <si>
    <t>Acrylic Shelf Talkers</t>
  </si>
  <si>
    <t>Shelf Strips</t>
  </si>
  <si>
    <t>Paper Shelf Talkers (pack of 7)</t>
  </si>
  <si>
    <t>Small Shelf Talkers (pack of 13)</t>
  </si>
  <si>
    <t xml:space="preserve">Perspex Cube Set </t>
  </si>
  <si>
    <t>Ultraceuticals Paper Tote Bag (pack of 25)</t>
  </si>
  <si>
    <t>Treatment menu (pack of 25)</t>
  </si>
  <si>
    <t>Product Directory (pack of 25)</t>
  </si>
  <si>
    <t>Recommendation Pad (Pack of 100 sheets)</t>
  </si>
  <si>
    <t>AM/PM Stickers (Pack of 25 - 12 Stickers/Sheet)</t>
  </si>
  <si>
    <t>EQUIPMENT</t>
  </si>
  <si>
    <t>UltraSonophoresis Machine</t>
  </si>
  <si>
    <t>RETAIL TOTAL</t>
  </si>
  <si>
    <t>BACKBAR/SUPPORT TOTAL</t>
  </si>
  <si>
    <t>GRAND TOTAL</t>
  </si>
  <si>
    <t>Hands, Neck &amp; Dec Extension Kit</t>
  </si>
  <si>
    <t>Observe 520x Skin Imaging Device</t>
  </si>
  <si>
    <t>Mobile Stand</t>
  </si>
  <si>
    <t>Observe 320 Skin Imaging Device</t>
  </si>
  <si>
    <t>Promotions</t>
  </si>
  <si>
    <t>Buy a 520X Observx get a complimentary stand</t>
  </si>
  <si>
    <t>Buy all three get $1000 off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</si>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</sst>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C09]#,##0.00"/>
    <numFmt numFmtId="165" formatCode="&quot;$&quot;#,##0.00"/>
    <numFmt numFmtId="166" formatCode="&quot;$&quot;#,##0.00;[Red]&quot;$&quot;#,##0.00"/>
  </numFmts>
  <fonts count="20">
    <font>
      <sz val="12"/>
      <color theme="1"/>
      <name val="Calibri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ptos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ptos Narrow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 (Body)"/>
    </font>
    <font>
      <b/>
      <u/>
      <sz val="12"/>
      <color theme="1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0CECE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1"/>
  </cellStyleXfs>
  <cellXfs count="151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5" fillId="5" borderId="8" xfId="0" applyFont="1" applyFill="1" applyBorder="1" applyAlignment="1">
      <alignment horizontal="left" vertical="center"/>
    </xf>
    <xf numFmtId="0" fontId="1" fillId="5" borderId="8" xfId="0" applyFont="1" applyFill="1" applyBorder="1"/>
    <xf numFmtId="164" fontId="1" fillId="2" borderId="10" xfId="0" applyNumberFormat="1" applyFont="1" applyFill="1" applyBorder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164" fontId="1" fillId="5" borderId="8" xfId="0" applyNumberFormat="1" applyFont="1" applyFill="1" applyBorder="1" applyAlignment="1">
      <alignment horizontal="left" vertical="center"/>
    </xf>
    <xf numFmtId="164" fontId="1" fillId="5" borderId="9" xfId="0" applyNumberFormat="1" applyFont="1" applyFill="1" applyBorder="1"/>
    <xf numFmtId="164" fontId="1" fillId="2" borderId="11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/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/>
    <xf numFmtId="0" fontId="1" fillId="0" borderId="3" xfId="0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/>
    <xf numFmtId="0" fontId="1" fillId="0" borderId="10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8" borderId="0" xfId="0" applyFill="1"/>
    <xf numFmtId="0" fontId="3" fillId="0" borderId="2" xfId="0" applyFont="1" applyBorder="1"/>
    <xf numFmtId="0" fontId="0" fillId="0" borderId="2" xfId="0" applyBorder="1"/>
    <xf numFmtId="8" fontId="0" fillId="0" borderId="2" xfId="0" applyNumberFormat="1" applyBorder="1"/>
    <xf numFmtId="0" fontId="0" fillId="0" borderId="1" xfId="0" applyBorder="1"/>
    <xf numFmtId="0" fontId="0" fillId="8" borderId="1" xfId="0" applyFill="1" applyBorder="1"/>
    <xf numFmtId="8" fontId="0" fillId="0" borderId="1" xfId="0" applyNumberFormat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0" fillId="0" borderId="18" xfId="0" applyBorder="1"/>
    <xf numFmtId="8" fontId="0" fillId="0" borderId="19" xfId="0" applyNumberFormat="1" applyBorder="1"/>
    <xf numFmtId="0" fontId="0" fillId="0" borderId="19" xfId="0" applyBorder="1"/>
    <xf numFmtId="8" fontId="0" fillId="9" borderId="22" xfId="0" applyNumberFormat="1" applyFill="1" applyBorder="1"/>
    <xf numFmtId="164" fontId="2" fillId="0" borderId="0" xfId="0" applyNumberFormat="1" applyFont="1"/>
    <xf numFmtId="0" fontId="9" fillId="8" borderId="23" xfId="2" applyFont="1" applyFill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1" fillId="11" borderId="24" xfId="0" applyFont="1" applyFill="1" applyBorder="1"/>
    <xf numFmtId="164" fontId="11" fillId="10" borderId="25" xfId="2" applyNumberFormat="1" applyFont="1" applyFill="1" applyBorder="1"/>
    <xf numFmtId="0" fontId="1" fillId="11" borderId="25" xfId="0" applyFont="1" applyFill="1" applyBorder="1"/>
    <xf numFmtId="0" fontId="1" fillId="11" borderId="26" xfId="0" applyFont="1" applyFill="1" applyBorder="1"/>
    <xf numFmtId="0" fontId="1" fillId="0" borderId="7" xfId="0" applyFont="1" applyBorder="1" applyAlignment="1">
      <alignment horizontal="center" vertical="center"/>
    </xf>
    <xf numFmtId="164" fontId="1" fillId="0" borderId="23" xfId="0" applyNumberFormat="1" applyFont="1" applyBorder="1"/>
    <xf numFmtId="164" fontId="1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right"/>
    </xf>
    <xf numFmtId="0" fontId="1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164" fontId="1" fillId="5" borderId="5" xfId="0" applyNumberFormat="1" applyFont="1" applyFill="1" applyBorder="1" applyAlignment="1">
      <alignment horizontal="left" vertical="center"/>
    </xf>
    <xf numFmtId="164" fontId="1" fillId="5" borderId="6" xfId="0" applyNumberFormat="1" applyFont="1" applyFill="1" applyBorder="1"/>
    <xf numFmtId="164" fontId="1" fillId="0" borderId="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wrapText="1"/>
    </xf>
    <xf numFmtId="166" fontId="12" fillId="0" borderId="23" xfId="1" applyNumberFormat="1" applyFont="1" applyBorder="1" applyAlignment="1">
      <alignment horizontal="right"/>
    </xf>
    <xf numFmtId="166" fontId="1" fillId="2" borderId="10" xfId="1" applyNumberFormat="1" applyFont="1" applyFill="1" applyBorder="1" applyAlignment="1">
      <alignment horizontal="right"/>
    </xf>
    <xf numFmtId="166" fontId="1" fillId="2" borderId="2" xfId="1" applyNumberFormat="1" applyFont="1" applyFill="1" applyBorder="1" applyAlignment="1">
      <alignment horizontal="right"/>
    </xf>
    <xf numFmtId="0" fontId="9" fillId="0" borderId="23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/>
    </xf>
    <xf numFmtId="1" fontId="2" fillId="0" borderId="23" xfId="2" applyNumberFormat="1" applyFont="1" applyBorder="1" applyAlignment="1">
      <alignment horizontal="left"/>
    </xf>
    <xf numFmtId="0" fontId="9" fillId="0" borderId="27" xfId="2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/>
    </xf>
    <xf numFmtId="0" fontId="9" fillId="0" borderId="28" xfId="2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/>
    </xf>
    <xf numFmtId="0" fontId="1" fillId="0" borderId="23" xfId="0" applyFont="1" applyBorder="1" applyAlignment="1">
      <alignment horizontal="left" vertical="center"/>
    </xf>
    <xf numFmtId="0" fontId="0" fillId="0" borderId="23" xfId="0" applyBorder="1"/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9" xfId="0" applyNumberFormat="1" applyFont="1" applyBorder="1"/>
    <xf numFmtId="165" fontId="1" fillId="0" borderId="23" xfId="0" applyNumberFormat="1" applyFont="1" applyBorder="1" applyAlignment="1">
      <alignment horizontal="right" wrapText="1"/>
    </xf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4" fillId="8" borderId="23" xfId="2" applyFont="1" applyFill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/>
    </xf>
    <xf numFmtId="0" fontId="9" fillId="0" borderId="26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6" fillId="0" borderId="18" xfId="0" applyFont="1" applyBorder="1"/>
    <xf numFmtId="6" fontId="17" fillId="0" borderId="2" xfId="0" applyNumberFormat="1" applyFont="1" applyBorder="1"/>
    <xf numFmtId="6" fontId="0" fillId="0" borderId="2" xfId="0" applyNumberFormat="1" applyBorder="1"/>
    <xf numFmtId="164" fontId="1" fillId="3" borderId="10" xfId="0" applyNumberFormat="1" applyFont="1" applyFill="1" applyBorder="1"/>
    <xf numFmtId="164" fontId="1" fillId="13" borderId="23" xfId="0" applyNumberFormat="1" applyFont="1" applyFill="1" applyBorder="1"/>
    <xf numFmtId="0" fontId="3" fillId="4" borderId="1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9" borderId="1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23" xfId="0" applyBorder="1" applyAlignment="1"/>
    <xf numFmtId="0" fontId="0" fillId="0" borderId="28" xfId="0" applyBorder="1" applyAlignment="1"/>
    <xf numFmtId="0" fontId="4" fillId="0" borderId="13" xfId="0" applyFont="1" applyBorder="1" applyAlignment="1"/>
    <xf numFmtId="0" fontId="4" fillId="0" borderId="14" xfId="0" applyFont="1" applyBorder="1" applyAlignment="1"/>
  </cellXfs>
  <cellStyles count="3">
    <cellStyle name="Currency" xfId="1" builtinId="4"/>
    <cellStyle name="Normal" xfId="0" builtinId="0"/>
    <cellStyle name="Normal 10" xfId="2" xr:uid="{C07BD6BA-A904-C941-8157-1A63CC4AB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1228725</xdr:colOff>
      <xdr:row>0</xdr:row>
      <xdr:rowOff>104775</xdr:rowOff>
    </xdr:from>
    <xdr:ext cx="35242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5" y="104775"/>
          <a:ext cx="3524250" cy="1000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28575</xdr:rowOff>
    </xdr:from>
    <xdr:to>
      <xdr:col>3</xdr:col>
      <xdr:colOff>304800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AF933-A5C2-6BFB-F45A-4ABF4C82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8575"/>
          <a:ext cx="33337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9"/>
  <sheetViews>
    <sheetView topLeftCell="A173" workbookViewId="0">
      <selection activeCell="F202" sqref="F202"/>
    </sheetView>
  </sheetViews>
  <sheetFormatPr defaultColWidth="11.125" defaultRowHeight="15" customHeight="1"/>
  <cols>
    <col min="1" max="1" width="18.5" customWidth="1"/>
    <col min="2" max="2" width="55.5" bestFit="1" customWidth="1"/>
    <col min="3" max="3" width="11" customWidth="1"/>
    <col min="4" max="4" width="11" style="87" customWidth="1"/>
    <col min="5" max="6" width="11" customWidth="1"/>
    <col min="7" max="26" width="8.5" customWidth="1"/>
  </cols>
  <sheetData>
    <row r="1" spans="1:26" ht="15.75" customHeight="1">
      <c r="A1" s="1"/>
      <c r="B1" s="1"/>
      <c r="C1" s="1"/>
      <c r="D1" s="88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88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88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88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88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88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7" customFormat="1" ht="15.75" customHeight="1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5.75" customHeight="1">
      <c r="A8" s="129" t="s">
        <v>6</v>
      </c>
      <c r="B8" s="143"/>
      <c r="C8" s="143"/>
      <c r="D8" s="143"/>
      <c r="E8" s="143"/>
      <c r="F8" s="14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"/>
      <c r="B9" s="4" t="s">
        <v>7</v>
      </c>
      <c r="C9" s="5" t="s">
        <v>8</v>
      </c>
      <c r="D9" s="89"/>
      <c r="E9" s="6">
        <v>23</v>
      </c>
      <c r="F9" s="7">
        <f t="shared" ref="F9:F17" si="0">SUM(E9*D9)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3"/>
      <c r="B10" s="4" t="s">
        <v>9</v>
      </c>
      <c r="C10" s="5" t="s">
        <v>8</v>
      </c>
      <c r="D10" s="89"/>
      <c r="E10" s="6">
        <v>26</v>
      </c>
      <c r="F10" s="7">
        <f t="shared" si="0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"/>
      <c r="B11" s="4" t="s">
        <v>10</v>
      </c>
      <c r="C11" s="5" t="s">
        <v>11</v>
      </c>
      <c r="D11" s="89"/>
      <c r="E11" s="6">
        <v>27</v>
      </c>
      <c r="F11" s="7">
        <f t="shared" si="0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"/>
      <c r="B12" s="4" t="s">
        <v>12</v>
      </c>
      <c r="C12" s="5" t="s">
        <v>11</v>
      </c>
      <c r="D12" s="89"/>
      <c r="E12" s="6">
        <v>23</v>
      </c>
      <c r="F12" s="7">
        <f t="shared" ref="F12" si="1">SUM(E12*D12)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"/>
      <c r="B13" s="4" t="s">
        <v>13</v>
      </c>
      <c r="C13" s="5" t="s">
        <v>8</v>
      </c>
      <c r="D13" s="89"/>
      <c r="E13" s="6">
        <v>25</v>
      </c>
      <c r="F13" s="7">
        <f t="shared" ref="F13:F15" si="2">SUM(E13*D13)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"/>
      <c r="B14" s="4" t="s">
        <v>14</v>
      </c>
      <c r="C14" s="5" t="s">
        <v>8</v>
      </c>
      <c r="D14" s="89"/>
      <c r="E14" s="6">
        <v>20</v>
      </c>
      <c r="F14" s="7">
        <f t="shared" si="2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3"/>
      <c r="B15" s="4" t="s">
        <v>15</v>
      </c>
      <c r="C15" s="5" t="s">
        <v>8</v>
      </c>
      <c r="D15" s="89"/>
      <c r="E15" s="6">
        <v>27</v>
      </c>
      <c r="F15" s="7">
        <f t="shared" si="2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4"/>
      <c r="B16" s="25" t="s">
        <v>16</v>
      </c>
      <c r="C16" s="25" t="s">
        <v>17</v>
      </c>
      <c r="D16" s="90"/>
      <c r="E16" s="10">
        <v>32</v>
      </c>
      <c r="F16" s="26">
        <f t="shared" ref="F16" si="3">SUM(E16*D16)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"/>
      <c r="B17" s="4" t="s">
        <v>18</v>
      </c>
      <c r="C17" s="5" t="s">
        <v>19</v>
      </c>
      <c r="D17" s="89"/>
      <c r="E17" s="6">
        <v>25</v>
      </c>
      <c r="F17" s="7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29" t="s">
        <v>20</v>
      </c>
      <c r="B18" s="143"/>
      <c r="C18" s="143"/>
      <c r="D18" s="143"/>
      <c r="E18" s="143"/>
      <c r="F18" s="14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"/>
      <c r="B19" s="51" t="s">
        <v>21</v>
      </c>
      <c r="C19" s="52" t="s">
        <v>22</v>
      </c>
      <c r="D19" s="89"/>
      <c r="E19" s="6">
        <v>36</v>
      </c>
      <c r="F19" s="7">
        <f t="shared" ref="F19:F25" si="4">SUM(E19*D19)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"/>
      <c r="B20" s="51" t="s">
        <v>23</v>
      </c>
      <c r="C20" s="52" t="s">
        <v>22</v>
      </c>
      <c r="D20" s="89"/>
      <c r="E20" s="6">
        <v>36</v>
      </c>
      <c r="F20" s="7">
        <f t="shared" si="4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/>
      <c r="B21" s="51" t="s">
        <v>24</v>
      </c>
      <c r="C21" s="52" t="s">
        <v>25</v>
      </c>
      <c r="D21" s="89"/>
      <c r="E21" s="6">
        <v>50</v>
      </c>
      <c r="F21" s="7">
        <f t="shared" si="4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51" t="s">
        <v>26</v>
      </c>
      <c r="C22" s="51" t="s">
        <v>22</v>
      </c>
      <c r="D22" s="89"/>
      <c r="E22" s="6">
        <v>37.5</v>
      </c>
      <c r="F22" s="7">
        <f t="shared" si="4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4"/>
      <c r="B23" s="51" t="s">
        <v>27</v>
      </c>
      <c r="C23" s="52" t="s">
        <v>22</v>
      </c>
      <c r="D23" s="90"/>
      <c r="E23" s="10">
        <v>39.5</v>
      </c>
      <c r="F23" s="26">
        <f t="shared" si="4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4"/>
      <c r="B24" s="51" t="s">
        <v>28</v>
      </c>
      <c r="C24" s="52" t="s">
        <v>22</v>
      </c>
      <c r="D24" s="90"/>
      <c r="E24" s="10">
        <v>35</v>
      </c>
      <c r="F24" s="26">
        <f t="shared" si="4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/>
      <c r="B25" s="52" t="s">
        <v>29</v>
      </c>
      <c r="C25" s="52" t="s">
        <v>25</v>
      </c>
      <c r="D25" s="27"/>
      <c r="E25" s="10">
        <v>55</v>
      </c>
      <c r="F25" s="26">
        <f t="shared" si="4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7" t="s">
        <v>30</v>
      </c>
      <c r="B26" s="145"/>
      <c r="C26" s="145"/>
      <c r="D26" s="145"/>
      <c r="E26" s="145"/>
      <c r="F26" s="14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3"/>
      <c r="B27" s="54" t="s">
        <v>31</v>
      </c>
      <c r="C27" s="55"/>
      <c r="D27" s="91"/>
      <c r="E27" s="55"/>
      <c r="F27" s="5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8"/>
      <c r="B28" s="52" t="s">
        <v>32</v>
      </c>
      <c r="C28" s="52" t="s">
        <v>33</v>
      </c>
      <c r="D28" s="92"/>
      <c r="E28" s="14">
        <v>42.5</v>
      </c>
      <c r="F28" s="29">
        <f t="shared" ref="F28:F34" si="5">SUM(E28*D28)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8"/>
      <c r="B29" s="51" t="s">
        <v>34</v>
      </c>
      <c r="C29" s="52" t="s">
        <v>35</v>
      </c>
      <c r="D29" s="92"/>
      <c r="E29" s="14">
        <v>24</v>
      </c>
      <c r="F29" s="29">
        <f t="shared" si="5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5"/>
      <c r="B30" s="12" t="s">
        <v>36</v>
      </c>
      <c r="C30" s="16"/>
      <c r="D30" s="93"/>
      <c r="E30" s="17"/>
      <c r="F30" s="1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/>
      <c r="B31" s="51" t="s">
        <v>37</v>
      </c>
      <c r="C31" s="52" t="s">
        <v>33</v>
      </c>
      <c r="D31" s="89"/>
      <c r="E31" s="6">
        <v>41</v>
      </c>
      <c r="F31" s="7">
        <f t="shared" si="5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"/>
      <c r="B32" s="51" t="s">
        <v>38</v>
      </c>
      <c r="C32" s="52" t="s">
        <v>33</v>
      </c>
      <c r="D32" s="89"/>
      <c r="E32" s="6">
        <v>49</v>
      </c>
      <c r="F32" s="7">
        <f t="shared" si="5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4"/>
      <c r="B33" s="51" t="s">
        <v>39</v>
      </c>
      <c r="C33" s="52" t="s">
        <v>33</v>
      </c>
      <c r="D33" s="90"/>
      <c r="E33" s="10">
        <v>55</v>
      </c>
      <c r="F33" s="26">
        <f t="shared" si="5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57"/>
      <c r="B34" s="51" t="s">
        <v>40</v>
      </c>
      <c r="C34" s="52" t="s">
        <v>35</v>
      </c>
      <c r="D34" s="94"/>
      <c r="E34" s="59">
        <v>45</v>
      </c>
      <c r="F34" s="58">
        <f t="shared" si="5"/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5"/>
      <c r="B35" s="12" t="s">
        <v>41</v>
      </c>
      <c r="C35" s="16"/>
      <c r="D35" s="93"/>
      <c r="E35" s="17"/>
      <c r="F35" s="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"/>
      <c r="B36" s="52" t="s">
        <v>42</v>
      </c>
      <c r="C36" s="52" t="s">
        <v>33</v>
      </c>
      <c r="D36" s="89"/>
      <c r="E36" s="6">
        <v>59</v>
      </c>
      <c r="F36" s="7">
        <f t="shared" ref="F36:F38" si="6">SUM(E36*D36)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4"/>
      <c r="B37" s="52" t="s">
        <v>43</v>
      </c>
      <c r="C37" s="52" t="s">
        <v>33</v>
      </c>
      <c r="D37" s="90"/>
      <c r="E37" s="10">
        <v>50</v>
      </c>
      <c r="F37" s="26">
        <f t="shared" si="6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60"/>
      <c r="B38" s="51" t="s">
        <v>44</v>
      </c>
      <c r="C38" s="52" t="s">
        <v>35</v>
      </c>
      <c r="D38" s="94"/>
      <c r="E38" s="59">
        <v>45</v>
      </c>
      <c r="F38" s="58">
        <f t="shared" si="6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5"/>
      <c r="B39" s="12" t="s">
        <v>45</v>
      </c>
      <c r="C39" s="16"/>
      <c r="D39" s="93"/>
      <c r="E39" s="17"/>
      <c r="F39" s="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"/>
      <c r="B40" s="51" t="s">
        <v>46</v>
      </c>
      <c r="C40" s="51" t="s">
        <v>33</v>
      </c>
      <c r="D40" s="89"/>
      <c r="E40" s="6">
        <v>41</v>
      </c>
      <c r="F40" s="7">
        <f t="shared" ref="F40:F42" si="7">SUM(E40*D40)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4"/>
      <c r="B41" s="51" t="s">
        <v>47</v>
      </c>
      <c r="C41" s="51" t="s">
        <v>33</v>
      </c>
      <c r="D41" s="90"/>
      <c r="E41" s="10">
        <v>46</v>
      </c>
      <c r="F41" s="26">
        <f t="shared" si="7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57"/>
      <c r="B42" s="51" t="s">
        <v>48</v>
      </c>
      <c r="C42" s="51" t="s">
        <v>33</v>
      </c>
      <c r="D42" s="94"/>
      <c r="E42" s="59">
        <v>54</v>
      </c>
      <c r="F42" s="61">
        <f t="shared" si="7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8"/>
      <c r="B43" s="51" t="s">
        <v>49</v>
      </c>
      <c r="C43" s="51" t="s">
        <v>33</v>
      </c>
      <c r="D43" s="92"/>
      <c r="E43" s="14">
        <v>44.5</v>
      </c>
      <c r="F43" s="29">
        <f t="shared" ref="F43" si="8">SUM(E43*D43)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62"/>
      <c r="B44" s="63" t="s">
        <v>50</v>
      </c>
      <c r="C44" s="64"/>
      <c r="D44" s="95"/>
      <c r="E44" s="65"/>
      <c r="F44" s="6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8"/>
      <c r="B45" s="52" t="s">
        <v>51</v>
      </c>
      <c r="C45" s="113" t="s">
        <v>33</v>
      </c>
      <c r="D45" s="114"/>
      <c r="E45" s="6">
        <v>51.5</v>
      </c>
      <c r="F45" s="7">
        <f t="shared" ref="F45:F64" si="9">SUM(E45*D45)</f>
        <v>0</v>
      </c>
      <c r="G45" s="1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3"/>
      <c r="B46" s="52" t="s">
        <v>52</v>
      </c>
      <c r="C46" s="52" t="s">
        <v>33</v>
      </c>
      <c r="D46" s="92"/>
      <c r="E46" s="14">
        <v>61.5</v>
      </c>
      <c r="F46" s="29">
        <f t="shared" si="9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5"/>
      <c r="B47" s="12" t="s">
        <v>53</v>
      </c>
      <c r="C47" s="16"/>
      <c r="D47" s="93"/>
      <c r="E47" s="13"/>
      <c r="F47" s="1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3"/>
      <c r="B48" s="52" t="s">
        <v>54</v>
      </c>
      <c r="C48" s="5" t="s">
        <v>33</v>
      </c>
      <c r="D48" s="89"/>
      <c r="E48" s="6">
        <v>26</v>
      </c>
      <c r="F48" s="7">
        <f t="shared" si="9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5"/>
      <c r="B49" s="12" t="s">
        <v>55</v>
      </c>
      <c r="C49" s="16"/>
      <c r="D49" s="93"/>
      <c r="E49" s="17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4"/>
      <c r="B50" s="52" t="s">
        <v>56</v>
      </c>
      <c r="C50" s="52" t="s">
        <v>33</v>
      </c>
      <c r="D50" s="90"/>
      <c r="E50" s="10">
        <v>48.5</v>
      </c>
      <c r="F50" s="26">
        <f t="shared" si="9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2"/>
      <c r="B51" s="63" t="s">
        <v>57</v>
      </c>
      <c r="C51" s="64"/>
      <c r="D51" s="95"/>
      <c r="E51" s="65"/>
      <c r="F51" s="6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0"/>
      <c r="B52" s="51" t="s">
        <v>58</v>
      </c>
      <c r="C52" s="51" t="s">
        <v>22</v>
      </c>
      <c r="D52" s="94"/>
      <c r="E52" s="59">
        <v>31.5</v>
      </c>
      <c r="F52" s="26">
        <f t="shared" si="9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0"/>
      <c r="B53" s="51" t="s">
        <v>59</v>
      </c>
      <c r="C53" s="51" t="s">
        <v>22</v>
      </c>
      <c r="D53" s="94"/>
      <c r="E53" s="59">
        <v>31.5</v>
      </c>
      <c r="F53" s="26">
        <f t="shared" si="9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0"/>
      <c r="B54" s="52" t="s">
        <v>60</v>
      </c>
      <c r="C54" s="52" t="s">
        <v>22</v>
      </c>
      <c r="D54" s="94"/>
      <c r="E54" s="59">
        <v>31.5</v>
      </c>
      <c r="F54" s="26">
        <f t="shared" si="9"/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60"/>
      <c r="B55" s="109" t="s">
        <v>61</v>
      </c>
      <c r="C55" s="52" t="s">
        <v>62</v>
      </c>
      <c r="D55" s="94"/>
      <c r="E55" s="59">
        <v>39.5</v>
      </c>
      <c r="F55" s="26">
        <f t="shared" si="9"/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31"/>
      <c r="B56" s="52" t="s">
        <v>63</v>
      </c>
      <c r="C56" s="52" t="s">
        <v>64</v>
      </c>
      <c r="D56" s="96"/>
      <c r="E56" s="19">
        <v>39</v>
      </c>
      <c r="F56" s="26">
        <f t="shared" si="9"/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2"/>
      <c r="B57" s="52" t="s">
        <v>65</v>
      </c>
      <c r="C57" s="52" t="s">
        <v>66</v>
      </c>
      <c r="D57" s="90"/>
      <c r="E57" s="67">
        <v>13.5</v>
      </c>
      <c r="F57" s="26">
        <f t="shared" si="9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60"/>
      <c r="B58" s="52" t="s">
        <v>67</v>
      </c>
      <c r="C58" s="52" t="s">
        <v>66</v>
      </c>
      <c r="D58" s="94"/>
      <c r="E58" s="59">
        <v>7.8</v>
      </c>
      <c r="F58" s="26">
        <f t="shared" si="9"/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8"/>
      <c r="B59" s="52" t="s">
        <v>68</v>
      </c>
      <c r="C59" s="52" t="s">
        <v>66</v>
      </c>
      <c r="D59" s="92"/>
      <c r="E59" s="14">
        <v>0</v>
      </c>
      <c r="F59" s="26">
        <f t="shared" si="9"/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29" t="s">
        <v>69</v>
      </c>
      <c r="B60" s="143"/>
      <c r="C60" s="143"/>
      <c r="D60" s="145"/>
      <c r="E60" s="145"/>
      <c r="F60" s="14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8"/>
      <c r="B61" s="51" t="s">
        <v>70</v>
      </c>
      <c r="C61" s="51" t="s">
        <v>33</v>
      </c>
      <c r="D61" s="97"/>
      <c r="E61" s="69">
        <v>38</v>
      </c>
      <c r="F61" s="26">
        <f t="shared" si="9"/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"/>
      <c r="B62" s="52" t="s">
        <v>71</v>
      </c>
      <c r="C62" s="51" t="s">
        <v>72</v>
      </c>
      <c r="D62" s="92"/>
      <c r="E62" s="70">
        <v>21</v>
      </c>
      <c r="F62" s="26">
        <f t="shared" si="9"/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3"/>
      <c r="B63" s="52" t="s">
        <v>73</v>
      </c>
      <c r="C63" s="52" t="s">
        <v>22</v>
      </c>
      <c r="D63" s="89"/>
      <c r="E63" s="71">
        <v>30</v>
      </c>
      <c r="F63" s="26">
        <f t="shared" si="9"/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3"/>
      <c r="B64" s="110" t="s">
        <v>74</v>
      </c>
      <c r="C64" s="52" t="s">
        <v>75</v>
      </c>
      <c r="D64" s="89"/>
      <c r="E64" s="71">
        <v>19.5</v>
      </c>
      <c r="F64" s="26">
        <f t="shared" si="9"/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29" t="s">
        <v>76</v>
      </c>
      <c r="B65" s="143"/>
      <c r="C65" s="143"/>
      <c r="D65" s="143"/>
      <c r="E65" s="143"/>
      <c r="F65" s="14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3"/>
      <c r="B66" s="4" t="s">
        <v>77</v>
      </c>
      <c r="C66" s="5" t="s">
        <v>8</v>
      </c>
      <c r="D66" s="89"/>
      <c r="E66" s="6">
        <v>35</v>
      </c>
      <c r="F66" s="7">
        <f>SUM(E66*D66)</f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29" t="s">
        <v>78</v>
      </c>
      <c r="B67" s="143"/>
      <c r="C67" s="143"/>
      <c r="D67" s="143"/>
      <c r="E67" s="143"/>
      <c r="F67" s="14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3"/>
      <c r="B68" s="52" t="s">
        <v>79</v>
      </c>
      <c r="C68" s="52" t="s">
        <v>80</v>
      </c>
      <c r="D68" s="89"/>
      <c r="E68" s="6">
        <v>48</v>
      </c>
      <c r="F68" s="7">
        <f t="shared" ref="F68:F96" si="10">SUM(E68*D68)</f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3"/>
      <c r="B69" s="52" t="s">
        <v>81</v>
      </c>
      <c r="C69" s="52" t="s">
        <v>80</v>
      </c>
      <c r="D69" s="89"/>
      <c r="E69" s="6">
        <v>40</v>
      </c>
      <c r="F69" s="7">
        <f t="shared" si="10"/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"/>
      <c r="B70" s="52" t="s">
        <v>82</v>
      </c>
      <c r="C70" s="52" t="s">
        <v>80</v>
      </c>
      <c r="D70" s="89"/>
      <c r="E70" s="6">
        <v>48</v>
      </c>
      <c r="F70" s="7">
        <f t="shared" si="10"/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"/>
      <c r="B71" s="51" t="s">
        <v>83</v>
      </c>
      <c r="C71" s="52" t="s">
        <v>84</v>
      </c>
      <c r="D71" s="89"/>
      <c r="E71" s="6">
        <v>42</v>
      </c>
      <c r="F71" s="7">
        <f t="shared" si="10"/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3"/>
      <c r="B72" s="52" t="s">
        <v>85</v>
      </c>
      <c r="C72" s="52" t="s">
        <v>8</v>
      </c>
      <c r="D72" s="89"/>
      <c r="E72" s="6">
        <v>38</v>
      </c>
      <c r="F72" s="7">
        <f t="shared" si="10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"/>
      <c r="B73" s="52" t="s">
        <v>86</v>
      </c>
      <c r="C73" s="52" t="s">
        <v>8</v>
      </c>
      <c r="D73" s="89"/>
      <c r="E73" s="6">
        <v>62</v>
      </c>
      <c r="F73" s="7">
        <f t="shared" si="10"/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3"/>
      <c r="B74" s="52" t="s">
        <v>87</v>
      </c>
      <c r="C74" s="52" t="s">
        <v>8</v>
      </c>
      <c r="D74" s="89"/>
      <c r="E74" s="6">
        <v>62</v>
      </c>
      <c r="F74" s="7">
        <f t="shared" si="10"/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"/>
      <c r="B75" s="52" t="s">
        <v>88</v>
      </c>
      <c r="C75" s="52" t="s">
        <v>8</v>
      </c>
      <c r="D75" s="89"/>
      <c r="E75" s="6">
        <v>101</v>
      </c>
      <c r="F75" s="7">
        <f t="shared" si="10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"/>
      <c r="B76" s="51" t="s">
        <v>89</v>
      </c>
      <c r="C76" s="52" t="s">
        <v>90</v>
      </c>
      <c r="D76" s="89"/>
      <c r="E76" s="6">
        <v>61</v>
      </c>
      <c r="F76" s="7">
        <f t="shared" si="10"/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"/>
      <c r="B77" s="51" t="s">
        <v>91</v>
      </c>
      <c r="C77" s="52" t="s">
        <v>92</v>
      </c>
      <c r="D77" s="89"/>
      <c r="E77" s="6">
        <v>75</v>
      </c>
      <c r="F77" s="7">
        <f t="shared" si="10"/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"/>
      <c r="B78" s="52" t="s">
        <v>93</v>
      </c>
      <c r="C78" s="52" t="s">
        <v>94</v>
      </c>
      <c r="D78" s="89"/>
      <c r="E78" s="6">
        <v>65</v>
      </c>
      <c r="F78" s="7">
        <f t="shared" si="10"/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8"/>
      <c r="B79" s="52" t="s">
        <v>95</v>
      </c>
      <c r="C79" s="52" t="s">
        <v>8</v>
      </c>
      <c r="D79" s="89"/>
      <c r="E79" s="6">
        <v>60</v>
      </c>
      <c r="F79" s="7">
        <f t="shared" si="10"/>
        <v>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8"/>
      <c r="B80" s="72" t="s">
        <v>96</v>
      </c>
      <c r="C80" s="52" t="s">
        <v>8</v>
      </c>
      <c r="D80" s="89"/>
      <c r="E80" s="6">
        <v>60</v>
      </c>
      <c r="F80" s="7">
        <f t="shared" si="10"/>
        <v>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"/>
      <c r="B81" s="52" t="s">
        <v>97</v>
      </c>
      <c r="C81" s="52" t="s">
        <v>8</v>
      </c>
      <c r="D81" s="89"/>
      <c r="E81" s="6">
        <v>60</v>
      </c>
      <c r="F81" s="7">
        <f t="shared" si="10"/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3"/>
      <c r="B82" s="73" t="s">
        <v>98</v>
      </c>
      <c r="C82" s="74" t="s">
        <v>11</v>
      </c>
      <c r="D82" s="89"/>
      <c r="E82" s="6">
        <v>32</v>
      </c>
      <c r="F82" s="7">
        <f t="shared" si="10"/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5"/>
      <c r="B83" s="52" t="s">
        <v>99</v>
      </c>
      <c r="C83" s="52" t="s">
        <v>8</v>
      </c>
      <c r="D83" s="89"/>
      <c r="E83" s="20">
        <v>13</v>
      </c>
      <c r="F83" s="7">
        <f t="shared" si="10"/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5"/>
      <c r="B84" s="52" t="s">
        <v>100</v>
      </c>
      <c r="C84" s="52" t="s">
        <v>101</v>
      </c>
      <c r="D84" s="89"/>
      <c r="E84" s="20">
        <v>32</v>
      </c>
      <c r="F84" s="7">
        <f t="shared" si="10"/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5"/>
      <c r="B85" s="111" t="s">
        <v>102</v>
      </c>
      <c r="C85" s="74" t="s">
        <v>103</v>
      </c>
      <c r="D85" s="89"/>
      <c r="E85" s="20">
        <v>32</v>
      </c>
      <c r="F85" s="7">
        <f t="shared" si="10"/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5"/>
      <c r="B86" s="75" t="s">
        <v>104</v>
      </c>
      <c r="C86" s="75" t="s">
        <v>35</v>
      </c>
      <c r="D86" s="90"/>
      <c r="E86" s="76">
        <v>15</v>
      </c>
      <c r="F86" s="26">
        <f t="shared" si="10"/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9"/>
      <c r="B87" s="52" t="s">
        <v>105</v>
      </c>
      <c r="C87" s="52" t="s">
        <v>35</v>
      </c>
      <c r="D87" s="94"/>
      <c r="E87" s="61">
        <v>28</v>
      </c>
      <c r="F87" s="58">
        <f t="shared" si="10"/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80"/>
      <c r="B88" s="52" t="s">
        <v>106</v>
      </c>
      <c r="C88" s="52" t="s">
        <v>35</v>
      </c>
      <c r="D88" s="94"/>
      <c r="E88" s="61">
        <v>28</v>
      </c>
      <c r="F88" s="58">
        <f t="shared" si="10"/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80"/>
      <c r="B89" s="51" t="s">
        <v>107</v>
      </c>
      <c r="C89" s="52" t="s">
        <v>33</v>
      </c>
      <c r="D89" s="94"/>
      <c r="E89" s="58">
        <v>38</v>
      </c>
      <c r="F89" s="58">
        <f t="shared" si="10"/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80"/>
      <c r="B90" s="52" t="s">
        <v>108</v>
      </c>
      <c r="C90" s="52" t="s">
        <v>33</v>
      </c>
      <c r="D90" s="94"/>
      <c r="E90" s="58">
        <v>18</v>
      </c>
      <c r="F90" s="58">
        <f t="shared" si="10"/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80"/>
      <c r="B91" s="52" t="s">
        <v>109</v>
      </c>
      <c r="C91" s="52" t="s">
        <v>33</v>
      </c>
      <c r="D91" s="94"/>
      <c r="E91" s="58">
        <v>37</v>
      </c>
      <c r="F91" s="58">
        <f t="shared" si="10"/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80"/>
      <c r="B92" s="52" t="s">
        <v>110</v>
      </c>
      <c r="C92" s="52" t="s">
        <v>33</v>
      </c>
      <c r="D92" s="94"/>
      <c r="E92" s="58">
        <v>27</v>
      </c>
      <c r="F92" s="58">
        <f t="shared" si="10"/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9"/>
      <c r="B93" s="52" t="s">
        <v>111</v>
      </c>
      <c r="C93" s="52" t="s">
        <v>33</v>
      </c>
      <c r="D93" s="94"/>
      <c r="E93" s="61">
        <v>28</v>
      </c>
      <c r="F93" s="58">
        <f t="shared" si="10"/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9"/>
      <c r="B94" s="52" t="s">
        <v>112</v>
      </c>
      <c r="C94" s="52" t="s">
        <v>33</v>
      </c>
      <c r="D94" s="94"/>
      <c r="E94" s="61">
        <v>27</v>
      </c>
      <c r="F94" s="58">
        <f t="shared" si="10"/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30"/>
      <c r="B95" s="77" t="s">
        <v>113</v>
      </c>
      <c r="C95" s="77" t="s">
        <v>22</v>
      </c>
      <c r="D95" s="92"/>
      <c r="E95" s="78">
        <v>25</v>
      </c>
      <c r="F95" s="29">
        <f t="shared" si="10"/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5"/>
      <c r="B96" s="52" t="s">
        <v>114</v>
      </c>
      <c r="C96" s="52" t="s">
        <v>8</v>
      </c>
      <c r="D96" s="89"/>
      <c r="E96" s="20">
        <v>35</v>
      </c>
      <c r="F96" s="7">
        <f t="shared" si="10"/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29" t="s">
        <v>115</v>
      </c>
      <c r="B97" s="143"/>
      <c r="C97" s="143"/>
      <c r="D97" s="143"/>
      <c r="E97" s="143"/>
      <c r="F97" s="14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3"/>
      <c r="B98" s="5" t="s">
        <v>116</v>
      </c>
      <c r="C98" s="5" t="s">
        <v>25</v>
      </c>
      <c r="D98" s="89"/>
      <c r="E98" s="21">
        <v>40</v>
      </c>
      <c r="F98" s="7">
        <f t="shared" ref="F98:F102" si="11">SUM(E98*D98)</f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3"/>
      <c r="B99" s="5" t="s">
        <v>117</v>
      </c>
      <c r="C99" s="5" t="s">
        <v>25</v>
      </c>
      <c r="D99" s="89"/>
      <c r="E99" s="21">
        <v>100</v>
      </c>
      <c r="F99" s="7">
        <f t="shared" si="11"/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"/>
      <c r="B100" s="5" t="s">
        <v>118</v>
      </c>
      <c r="C100" s="5" t="s">
        <v>22</v>
      </c>
      <c r="D100" s="89"/>
      <c r="E100" s="21">
        <v>74</v>
      </c>
      <c r="F100" s="7">
        <f t="shared" si="11"/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3"/>
      <c r="B101" s="5" t="s">
        <v>119</v>
      </c>
      <c r="C101" s="5" t="s">
        <v>25</v>
      </c>
      <c r="D101" s="89"/>
      <c r="E101" s="21">
        <v>46.44</v>
      </c>
      <c r="F101" s="7">
        <f t="shared" si="11"/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3"/>
      <c r="B102" s="22" t="s">
        <v>120</v>
      </c>
      <c r="C102" s="5" t="s">
        <v>121</v>
      </c>
      <c r="D102" s="89"/>
      <c r="E102" s="21">
        <v>319</v>
      </c>
      <c r="F102" s="7">
        <f t="shared" si="11"/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29" t="s">
        <v>122</v>
      </c>
      <c r="B103" s="143"/>
      <c r="C103" s="143"/>
      <c r="D103" s="143"/>
      <c r="E103" s="143"/>
      <c r="F103" s="144"/>
      <c r="G103" s="2"/>
      <c r="H103" s="50"/>
      <c r="I103" s="50"/>
      <c r="J103" s="2"/>
      <c r="K103" s="2"/>
      <c r="L103" s="2"/>
      <c r="M103" s="5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5"/>
      <c r="B104" s="52" t="s">
        <v>123</v>
      </c>
      <c r="C104" s="52" t="s">
        <v>124</v>
      </c>
      <c r="D104" s="89"/>
      <c r="E104" s="6">
        <v>4.5</v>
      </c>
      <c r="F104" s="7">
        <f t="shared" ref="F104:F112" si="12">SUM(E104*D104)</f>
        <v>0</v>
      </c>
      <c r="G104" s="2"/>
      <c r="H104" s="50"/>
      <c r="I104" s="50"/>
      <c r="J104" s="2"/>
      <c r="K104" s="2"/>
      <c r="L104" s="2"/>
      <c r="M104" s="5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5"/>
      <c r="B105" s="52" t="s">
        <v>125</v>
      </c>
      <c r="C105" s="52" t="s">
        <v>124</v>
      </c>
      <c r="D105" s="89"/>
      <c r="E105" s="6">
        <v>4.5</v>
      </c>
      <c r="F105" s="7">
        <f t="shared" si="12"/>
        <v>0</v>
      </c>
      <c r="G105" s="2"/>
      <c r="H105" s="50"/>
      <c r="I105" s="50"/>
      <c r="J105" s="2"/>
      <c r="K105" s="2"/>
      <c r="L105" s="2"/>
      <c r="M105" s="5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5"/>
      <c r="B106" s="52" t="s">
        <v>126</v>
      </c>
      <c r="C106" s="52" t="s">
        <v>124</v>
      </c>
      <c r="D106" s="89"/>
      <c r="E106" s="6">
        <v>4</v>
      </c>
      <c r="F106" s="7">
        <f t="shared" si="12"/>
        <v>0</v>
      </c>
      <c r="G106" s="2"/>
      <c r="H106" s="50"/>
      <c r="I106" s="50"/>
      <c r="J106" s="2"/>
      <c r="K106" s="2"/>
      <c r="L106" s="2"/>
      <c r="M106" s="5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5"/>
      <c r="B107" s="52" t="s">
        <v>127</v>
      </c>
      <c r="C107" s="52" t="s">
        <v>124</v>
      </c>
      <c r="D107" s="89"/>
      <c r="E107" s="6">
        <v>4</v>
      </c>
      <c r="F107" s="7">
        <f t="shared" si="12"/>
        <v>0</v>
      </c>
      <c r="G107" s="2"/>
      <c r="H107" s="50"/>
      <c r="I107" s="50"/>
      <c r="J107" s="2"/>
      <c r="K107" s="2"/>
      <c r="L107" s="2"/>
      <c r="M107" s="5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5"/>
      <c r="B108" s="52" t="s">
        <v>128</v>
      </c>
      <c r="C108" s="52" t="s">
        <v>124</v>
      </c>
      <c r="D108" s="89"/>
      <c r="E108" s="6">
        <v>6.3</v>
      </c>
      <c r="F108" s="7">
        <f t="shared" si="12"/>
        <v>0</v>
      </c>
      <c r="G108" s="2"/>
      <c r="H108" s="50"/>
      <c r="I108" s="50"/>
      <c r="J108" s="2"/>
      <c r="K108" s="2"/>
      <c r="L108" s="2"/>
      <c r="M108" s="5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"/>
      <c r="B109" s="52" t="s">
        <v>129</v>
      </c>
      <c r="C109" s="52" t="s">
        <v>124</v>
      </c>
      <c r="D109" s="89"/>
      <c r="E109" s="6">
        <v>4</v>
      </c>
      <c r="F109" s="7">
        <f t="shared" si="12"/>
        <v>0</v>
      </c>
      <c r="G109" s="2"/>
      <c r="H109" s="50"/>
      <c r="I109" s="50"/>
      <c r="J109" s="2"/>
      <c r="K109" s="2"/>
      <c r="L109" s="2"/>
      <c r="M109" s="5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5"/>
      <c r="B110" s="52" t="s">
        <v>130</v>
      </c>
      <c r="C110" s="52" t="s">
        <v>124</v>
      </c>
      <c r="D110" s="89"/>
      <c r="E110" s="6">
        <v>6.91</v>
      </c>
      <c r="F110" s="7">
        <f t="shared" si="12"/>
        <v>0</v>
      </c>
      <c r="G110" s="2"/>
      <c r="H110" s="50"/>
      <c r="I110" s="50"/>
      <c r="J110" s="2"/>
      <c r="K110" s="2"/>
      <c r="L110" s="2"/>
      <c r="M110" s="5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5"/>
      <c r="B111" s="52" t="s">
        <v>131</v>
      </c>
      <c r="C111" s="52" t="s">
        <v>124</v>
      </c>
      <c r="D111" s="89"/>
      <c r="E111" s="6">
        <v>8.1999999999999993</v>
      </c>
      <c r="F111" s="7">
        <f t="shared" si="12"/>
        <v>0</v>
      </c>
      <c r="G111" s="2"/>
      <c r="H111" s="50"/>
      <c r="I111" s="50"/>
      <c r="J111" s="2"/>
      <c r="K111" s="2"/>
      <c r="L111" s="2"/>
      <c r="M111" s="5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5"/>
      <c r="B112" s="52" t="s">
        <v>132</v>
      </c>
      <c r="C112" s="52" t="s">
        <v>124</v>
      </c>
      <c r="D112" s="89"/>
      <c r="E112" s="6">
        <v>6.4</v>
      </c>
      <c r="F112" s="7">
        <f t="shared" si="12"/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29" t="s">
        <v>133</v>
      </c>
      <c r="B113" s="143"/>
      <c r="C113" s="143"/>
      <c r="D113" s="143"/>
      <c r="E113" s="143"/>
      <c r="F113" s="144"/>
      <c r="G113" s="2"/>
      <c r="H113" s="2"/>
      <c r="I113" s="2"/>
      <c r="J113" s="2"/>
      <c r="K113" s="2"/>
      <c r="L113" s="2"/>
      <c r="M113" s="5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4"/>
      <c r="B114" s="52" t="s">
        <v>134</v>
      </c>
      <c r="C114" s="52" t="s">
        <v>8</v>
      </c>
      <c r="D114" s="89"/>
      <c r="E114" s="6">
        <v>17.260000000000002</v>
      </c>
      <c r="F114" s="7">
        <f t="shared" ref="F114:F122" si="13">SUM(E114*D114)</f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4"/>
      <c r="B115" s="52" t="s">
        <v>135</v>
      </c>
      <c r="C115" s="52" t="s">
        <v>8</v>
      </c>
      <c r="D115" s="89"/>
      <c r="E115" s="6">
        <v>19.5</v>
      </c>
      <c r="F115" s="7">
        <f t="shared" si="13"/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"/>
      <c r="B116" s="52" t="s">
        <v>136</v>
      </c>
      <c r="C116" s="52" t="s">
        <v>11</v>
      </c>
      <c r="D116" s="89"/>
      <c r="E116" s="6">
        <v>20.260000000000002</v>
      </c>
      <c r="F116" s="7">
        <f t="shared" si="13"/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4"/>
      <c r="B117" s="52" t="s">
        <v>137</v>
      </c>
      <c r="C117" s="52" t="s">
        <v>11</v>
      </c>
      <c r="D117" s="89"/>
      <c r="E117" s="6">
        <v>17.260000000000002</v>
      </c>
      <c r="F117" s="7">
        <f t="shared" si="13"/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4"/>
      <c r="B118" s="51" t="s">
        <v>138</v>
      </c>
      <c r="C118" s="52" t="s">
        <v>90</v>
      </c>
      <c r="D118" s="89"/>
      <c r="E118" s="6">
        <v>18.760000000000002</v>
      </c>
      <c r="F118" s="7">
        <f t="shared" si="13"/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4"/>
      <c r="B119" s="52" t="s">
        <v>139</v>
      </c>
      <c r="C119" s="52" t="s">
        <v>8</v>
      </c>
      <c r="D119" s="89"/>
      <c r="E119" s="6">
        <v>15</v>
      </c>
      <c r="F119" s="7">
        <f t="shared" si="13"/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4"/>
      <c r="B120" s="52" t="s">
        <v>140</v>
      </c>
      <c r="C120" s="52" t="s">
        <v>8</v>
      </c>
      <c r="D120" s="89"/>
      <c r="E120" s="6">
        <v>21</v>
      </c>
      <c r="F120" s="7">
        <f t="shared" si="13"/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"/>
      <c r="B121" s="52" t="s">
        <v>141</v>
      </c>
      <c r="C121" s="52" t="s">
        <v>17</v>
      </c>
      <c r="D121" s="89"/>
      <c r="E121" s="6">
        <v>24</v>
      </c>
      <c r="F121" s="7">
        <f t="shared" si="13"/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"/>
      <c r="B122" s="52" t="s">
        <v>142</v>
      </c>
      <c r="C122" s="52" t="s">
        <v>11</v>
      </c>
      <c r="D122" s="89"/>
      <c r="E122" s="6">
        <v>18.760000000000002</v>
      </c>
      <c r="F122" s="7">
        <f t="shared" si="13"/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29" t="s">
        <v>143</v>
      </c>
      <c r="B123" s="143"/>
      <c r="C123" s="143"/>
      <c r="D123" s="143"/>
      <c r="E123" s="143"/>
      <c r="F123" s="14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"/>
      <c r="B124" s="52" t="s">
        <v>144</v>
      </c>
      <c r="C124" s="52" t="s">
        <v>22</v>
      </c>
      <c r="D124" s="98"/>
      <c r="E124" s="6">
        <v>25.88</v>
      </c>
      <c r="F124" s="7">
        <f t="shared" ref="F124:F130" si="14">SUM(E124*D124)</f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"/>
      <c r="B125" s="52" t="s">
        <v>145</v>
      </c>
      <c r="C125" s="52" t="s">
        <v>22</v>
      </c>
      <c r="D125" s="99"/>
      <c r="E125" s="6">
        <v>27</v>
      </c>
      <c r="F125" s="7">
        <f t="shared" si="14"/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"/>
      <c r="B126" s="52" t="s">
        <v>146</v>
      </c>
      <c r="C126" s="52" t="s">
        <v>25</v>
      </c>
      <c r="D126" s="98"/>
      <c r="E126" s="6">
        <v>38.4</v>
      </c>
      <c r="F126" s="7">
        <f t="shared" si="14"/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4"/>
      <c r="B127" s="52" t="s">
        <v>147</v>
      </c>
      <c r="C127" s="52" t="s">
        <v>22</v>
      </c>
      <c r="D127" s="98"/>
      <c r="E127" s="6">
        <v>28.13</v>
      </c>
      <c r="F127" s="7">
        <f t="shared" si="14"/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"/>
      <c r="B128" s="52" t="s">
        <v>148</v>
      </c>
      <c r="C128" s="52" t="s">
        <v>22</v>
      </c>
      <c r="D128" s="98"/>
      <c r="E128" s="6">
        <v>29.64</v>
      </c>
      <c r="F128" s="7">
        <f t="shared" si="14"/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"/>
      <c r="B129" s="51" t="s">
        <v>149</v>
      </c>
      <c r="C129" s="52" t="s">
        <v>150</v>
      </c>
      <c r="D129" s="100"/>
      <c r="E129" s="10">
        <v>26.26</v>
      </c>
      <c r="F129" s="7">
        <f t="shared" si="14"/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1"/>
      <c r="B130" s="52" t="s">
        <v>151</v>
      </c>
      <c r="C130" s="52" t="s">
        <v>25</v>
      </c>
      <c r="D130" s="101"/>
      <c r="E130" s="84">
        <v>41.26</v>
      </c>
      <c r="F130" s="83">
        <f t="shared" si="14"/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28" t="s">
        <v>152</v>
      </c>
      <c r="B131" s="131"/>
      <c r="C131" s="131"/>
      <c r="D131" s="131"/>
      <c r="E131" s="131"/>
      <c r="F131" s="1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53"/>
      <c r="B132" s="54" t="s">
        <v>31</v>
      </c>
      <c r="C132" s="55"/>
      <c r="D132" s="91"/>
      <c r="E132" s="55"/>
      <c r="F132" s="5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8"/>
      <c r="B133" s="52" t="s">
        <v>153</v>
      </c>
      <c r="C133" s="52" t="s">
        <v>33</v>
      </c>
      <c r="D133" s="92"/>
      <c r="E133" s="14">
        <v>31.88</v>
      </c>
      <c r="F133" s="29">
        <f t="shared" ref="F133:F134" si="15">SUM(E133*D133)</f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8"/>
      <c r="B134" s="51" t="s">
        <v>154</v>
      </c>
      <c r="C134" s="52" t="s">
        <v>35</v>
      </c>
      <c r="D134" s="92"/>
      <c r="E134" s="14">
        <v>18</v>
      </c>
      <c r="F134" s="29">
        <f t="shared" si="15"/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5"/>
      <c r="B135" s="12" t="s">
        <v>36</v>
      </c>
      <c r="C135" s="16"/>
      <c r="D135" s="93"/>
      <c r="E135" s="17"/>
      <c r="F135" s="1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"/>
      <c r="B136" s="51" t="s">
        <v>155</v>
      </c>
      <c r="C136" s="52" t="s">
        <v>33</v>
      </c>
      <c r="D136" s="89"/>
      <c r="E136" s="6">
        <v>35</v>
      </c>
      <c r="F136" s="7">
        <f t="shared" ref="F136:F139" si="16">SUM(E136*D136)</f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"/>
      <c r="B137" s="51" t="s">
        <v>156</v>
      </c>
      <c r="C137" s="52" t="s">
        <v>33</v>
      </c>
      <c r="D137" s="89"/>
      <c r="E137" s="6">
        <v>41.5</v>
      </c>
      <c r="F137" s="7">
        <f t="shared" si="16"/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4"/>
      <c r="B138" s="51" t="s">
        <v>157</v>
      </c>
      <c r="C138" s="52" t="s">
        <v>33</v>
      </c>
      <c r="D138" s="90"/>
      <c r="E138" s="10">
        <v>46.5</v>
      </c>
      <c r="F138" s="26">
        <f t="shared" si="16"/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57"/>
      <c r="B139" s="51" t="s">
        <v>158</v>
      </c>
      <c r="C139" s="52" t="s">
        <v>35</v>
      </c>
      <c r="D139" s="94"/>
      <c r="E139" s="59">
        <v>33.76</v>
      </c>
      <c r="F139" s="58">
        <f t="shared" si="16"/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5"/>
      <c r="B140" s="12" t="s">
        <v>41</v>
      </c>
      <c r="C140" s="16"/>
      <c r="D140" s="93"/>
      <c r="E140" s="17"/>
      <c r="F140" s="1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"/>
      <c r="B141" s="52" t="s">
        <v>159</v>
      </c>
      <c r="C141" s="52" t="s">
        <v>33</v>
      </c>
      <c r="D141" s="89"/>
      <c r="E141" s="6">
        <v>44.26</v>
      </c>
      <c r="F141" s="7">
        <f t="shared" ref="F141:F143" si="17">SUM(E141*D141)</f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4"/>
      <c r="B142" s="52" t="s">
        <v>160</v>
      </c>
      <c r="C142" s="52" t="s">
        <v>33</v>
      </c>
      <c r="D142" s="90"/>
      <c r="E142" s="10">
        <v>37.5</v>
      </c>
      <c r="F142" s="26">
        <f t="shared" si="17"/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60"/>
      <c r="B143" s="51" t="s">
        <v>161</v>
      </c>
      <c r="C143" s="52" t="s">
        <v>35</v>
      </c>
      <c r="D143" s="94"/>
      <c r="E143" s="59">
        <v>33.76</v>
      </c>
      <c r="F143" s="58">
        <f t="shared" si="17"/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5"/>
      <c r="B144" s="12" t="s">
        <v>45</v>
      </c>
      <c r="C144" s="16"/>
      <c r="D144" s="93"/>
      <c r="E144" s="17"/>
      <c r="F144" s="1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"/>
      <c r="B145" s="51" t="s">
        <v>162</v>
      </c>
      <c r="C145" s="51" t="s">
        <v>33</v>
      </c>
      <c r="D145" s="89"/>
      <c r="E145" s="6">
        <v>30.76</v>
      </c>
      <c r="F145" s="7">
        <f t="shared" ref="F145:F148" si="18">SUM(E145*D145)</f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4"/>
      <c r="B146" s="51" t="s">
        <v>163</v>
      </c>
      <c r="C146" s="51" t="s">
        <v>33</v>
      </c>
      <c r="D146" s="90"/>
      <c r="E146" s="10">
        <v>34.5</v>
      </c>
      <c r="F146" s="26">
        <f t="shared" si="18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57"/>
      <c r="B147" s="51" t="s">
        <v>164</v>
      </c>
      <c r="C147" s="51" t="s">
        <v>33</v>
      </c>
      <c r="D147" s="94"/>
      <c r="E147" s="59">
        <v>40.5</v>
      </c>
      <c r="F147" s="61">
        <f t="shared" si="18"/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8"/>
      <c r="B148" s="51" t="s">
        <v>165</v>
      </c>
      <c r="C148" s="51" t="s">
        <v>33</v>
      </c>
      <c r="D148" s="92"/>
      <c r="E148" s="14">
        <v>34.880000000000003</v>
      </c>
      <c r="F148" s="29">
        <f t="shared" si="18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2"/>
      <c r="B149" s="63" t="s">
        <v>50</v>
      </c>
      <c r="C149" s="64"/>
      <c r="D149" s="95"/>
      <c r="E149" s="65"/>
      <c r="F149" s="6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"/>
      <c r="B150" s="112" t="s">
        <v>166</v>
      </c>
      <c r="C150" s="113" t="s">
        <v>33</v>
      </c>
      <c r="D150" s="114"/>
      <c r="E150" s="6">
        <v>38.619999999999997</v>
      </c>
      <c r="F150" s="7">
        <f t="shared" ref="F150:F151" si="19">SUM(E150*D150)</f>
        <v>0</v>
      </c>
      <c r="G150" s="1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8"/>
      <c r="B151" s="52" t="s">
        <v>167</v>
      </c>
      <c r="C151" s="52" t="s">
        <v>33</v>
      </c>
      <c r="D151" s="92"/>
      <c r="E151" s="14">
        <v>46.12</v>
      </c>
      <c r="F151" s="29">
        <f t="shared" si="19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5"/>
      <c r="B152" s="12" t="s">
        <v>53</v>
      </c>
      <c r="C152" s="16"/>
      <c r="D152" s="93"/>
      <c r="E152" s="13"/>
      <c r="F152" s="1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"/>
      <c r="B153" s="52" t="s">
        <v>168</v>
      </c>
      <c r="C153" s="5" t="s">
        <v>33</v>
      </c>
      <c r="D153" s="89"/>
      <c r="E153" s="6">
        <v>19.5</v>
      </c>
      <c r="F153" s="7">
        <f t="shared" ref="F153" si="20">SUM(E153*D153)</f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5"/>
      <c r="B154" s="12" t="s">
        <v>55</v>
      </c>
      <c r="C154" s="16"/>
      <c r="D154" s="93"/>
      <c r="E154" s="17"/>
      <c r="F154" s="1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4"/>
      <c r="B155" s="52" t="s">
        <v>169</v>
      </c>
      <c r="C155" s="52" t="s">
        <v>33</v>
      </c>
      <c r="D155" s="90"/>
      <c r="E155" s="10">
        <v>36.380000000000003</v>
      </c>
      <c r="F155" s="26">
        <f t="shared" ref="F155" si="21">SUM(E155*D155)</f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62"/>
      <c r="B156" s="63" t="s">
        <v>57</v>
      </c>
      <c r="C156" s="64"/>
      <c r="D156" s="95"/>
      <c r="E156" s="65"/>
      <c r="F156" s="6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60"/>
      <c r="B157" s="51" t="s">
        <v>170</v>
      </c>
      <c r="C157" s="51" t="s">
        <v>22</v>
      </c>
      <c r="D157" s="94"/>
      <c r="E157" s="59">
        <v>23.63</v>
      </c>
      <c r="F157" s="26">
        <f t="shared" ref="F157:F159" si="22">SUM(E157*D157)</f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0"/>
      <c r="B158" s="51" t="s">
        <v>171</v>
      </c>
      <c r="C158" s="51" t="s">
        <v>22</v>
      </c>
      <c r="D158" s="94"/>
      <c r="E158" s="59">
        <v>23.63</v>
      </c>
      <c r="F158" s="26">
        <f t="shared" si="2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0"/>
      <c r="B159" s="52" t="s">
        <v>172</v>
      </c>
      <c r="C159" s="52" t="s">
        <v>22</v>
      </c>
      <c r="D159" s="94"/>
      <c r="E159" s="59">
        <v>27</v>
      </c>
      <c r="F159" s="26">
        <f t="shared" si="22"/>
        <v>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29" t="s">
        <v>173</v>
      </c>
      <c r="B160" s="143"/>
      <c r="C160" s="143"/>
      <c r="D160" s="145"/>
      <c r="E160" s="145"/>
      <c r="F160" s="14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68"/>
      <c r="B161" s="51" t="s">
        <v>174</v>
      </c>
      <c r="C161" s="51" t="s">
        <v>33</v>
      </c>
      <c r="D161" s="97"/>
      <c r="E161" s="69">
        <v>28.5</v>
      </c>
      <c r="F161" s="26">
        <f t="shared" ref="F161:F164" si="23">SUM(E161*D161)</f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"/>
      <c r="B162" s="52" t="s">
        <v>175</v>
      </c>
      <c r="C162" s="51" t="s">
        <v>72</v>
      </c>
      <c r="D162" s="92"/>
      <c r="E162" s="70">
        <v>20.399999999999999</v>
      </c>
      <c r="F162" s="26">
        <f t="shared" si="23"/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"/>
      <c r="B163" s="52" t="s">
        <v>176</v>
      </c>
      <c r="C163" s="52" t="s">
        <v>22</v>
      </c>
      <c r="D163" s="89"/>
      <c r="E163" s="71">
        <v>22.5</v>
      </c>
      <c r="F163" s="26">
        <f t="shared" si="23"/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"/>
      <c r="B164" s="110" t="s">
        <v>177</v>
      </c>
      <c r="C164" s="52" t="s">
        <v>75</v>
      </c>
      <c r="D164" s="89"/>
      <c r="E164" s="71">
        <v>14.62</v>
      </c>
      <c r="F164" s="26">
        <f t="shared" si="23"/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29" t="s">
        <v>178</v>
      </c>
      <c r="B165" s="143"/>
      <c r="C165" s="143"/>
      <c r="D165" s="143"/>
      <c r="E165" s="143"/>
      <c r="F165" s="14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4"/>
      <c r="B166" s="9" t="s">
        <v>77</v>
      </c>
      <c r="C166" s="25" t="s">
        <v>8</v>
      </c>
      <c r="D166" s="90"/>
      <c r="E166" s="10">
        <v>30</v>
      </c>
      <c r="F166" s="26">
        <f>SUM(E166*D166)</f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>
      <c r="A167" s="133" t="s">
        <v>179</v>
      </c>
      <c r="B167" s="147"/>
      <c r="C167" s="147"/>
      <c r="D167" s="147"/>
      <c r="E167" s="147"/>
      <c r="F167" s="147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1:26" ht="15" customHeight="1">
      <c r="A168" s="82"/>
      <c r="B168" s="33" t="s">
        <v>180</v>
      </c>
      <c r="C168" s="33" t="s">
        <v>66</v>
      </c>
      <c r="D168" s="102"/>
      <c r="E168" s="29">
        <v>34.5</v>
      </c>
      <c r="F168" s="29">
        <f>SUM(E168*D168)</f>
        <v>0</v>
      </c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1:26" ht="15" customHeight="1">
      <c r="A169" s="81"/>
      <c r="B169" s="33" t="s">
        <v>181</v>
      </c>
      <c r="C169" s="33" t="s">
        <v>66</v>
      </c>
      <c r="D169" s="103"/>
      <c r="E169" s="7">
        <v>72.5</v>
      </c>
      <c r="F169" s="7">
        <f t="shared" ref="F169:F182" si="24">SUM(E169*D169)</f>
        <v>0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1:26" ht="15" customHeight="1">
      <c r="A170" s="81"/>
      <c r="B170" s="33" t="s">
        <v>182</v>
      </c>
      <c r="C170" s="118" t="s">
        <v>66</v>
      </c>
      <c r="D170" s="103"/>
      <c r="E170" s="7">
        <v>52.5</v>
      </c>
      <c r="F170" s="7">
        <f t="shared" si="24"/>
        <v>0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1:26" ht="15" customHeight="1">
      <c r="A171" s="117"/>
      <c r="B171" s="120" t="s">
        <v>183</v>
      </c>
      <c r="C171" s="34" t="s">
        <v>66</v>
      </c>
      <c r="D171" s="119"/>
      <c r="E171" s="26">
        <v>80</v>
      </c>
      <c r="F171" s="26">
        <f t="shared" si="24"/>
        <v>0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1:26" ht="15" customHeight="1">
      <c r="A172" s="5"/>
      <c r="B172" s="121" t="s">
        <v>184</v>
      </c>
      <c r="C172" s="34" t="s">
        <v>66</v>
      </c>
      <c r="D172" s="122"/>
      <c r="E172" s="7">
        <v>99</v>
      </c>
      <c r="F172" s="26">
        <f t="shared" si="24"/>
        <v>0</v>
      </c>
      <c r="G172" s="116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6" ht="15" customHeight="1">
      <c r="A173" s="5"/>
      <c r="B173" s="121" t="s">
        <v>185</v>
      </c>
      <c r="C173" s="34" t="s">
        <v>66</v>
      </c>
      <c r="D173" s="122"/>
      <c r="E173" s="7">
        <v>47.5</v>
      </c>
      <c r="F173" s="26">
        <f t="shared" si="24"/>
        <v>0</v>
      </c>
      <c r="G173" s="116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1:26" ht="15" customHeight="1">
      <c r="A174" s="5"/>
      <c r="B174" s="121" t="s">
        <v>186</v>
      </c>
      <c r="C174" s="34" t="s">
        <v>66</v>
      </c>
      <c r="D174" s="122"/>
      <c r="E174" s="7">
        <v>81</v>
      </c>
      <c r="F174" s="26">
        <f t="shared" si="24"/>
        <v>0</v>
      </c>
      <c r="G174" s="116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1:26" ht="15" customHeight="1">
      <c r="A175" s="5"/>
      <c r="B175" s="121" t="s">
        <v>187</v>
      </c>
      <c r="C175" s="34" t="s">
        <v>66</v>
      </c>
      <c r="D175" s="122"/>
      <c r="E175" s="7">
        <v>12</v>
      </c>
      <c r="F175" s="26">
        <f t="shared" si="24"/>
        <v>0</v>
      </c>
      <c r="G175" s="116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1:26" ht="15" customHeight="1">
      <c r="A176" s="5"/>
      <c r="B176" s="121" t="s">
        <v>188</v>
      </c>
      <c r="C176" s="34" t="s">
        <v>66</v>
      </c>
      <c r="D176" s="122"/>
      <c r="E176" s="7">
        <v>10</v>
      </c>
      <c r="F176" s="26">
        <f t="shared" si="24"/>
        <v>0</v>
      </c>
      <c r="G176" s="116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6" ht="15" customHeight="1">
      <c r="A177" s="134" t="s">
        <v>189</v>
      </c>
      <c r="B177" s="148"/>
      <c r="C177" s="148"/>
      <c r="D177" s="148"/>
      <c r="E177" s="148"/>
      <c r="F177" s="148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1:26" ht="15.95">
      <c r="A178" s="30"/>
      <c r="B178" s="33" t="s">
        <v>190</v>
      </c>
      <c r="C178" s="33" t="s">
        <v>66</v>
      </c>
      <c r="D178" s="104"/>
      <c r="E178" s="29">
        <v>267</v>
      </c>
      <c r="F178" s="29">
        <f t="shared" si="24"/>
        <v>0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1:26" ht="15" customHeight="1">
      <c r="A179" s="82"/>
      <c r="B179" s="107" t="s">
        <v>120</v>
      </c>
      <c r="C179" s="35" t="s">
        <v>66</v>
      </c>
      <c r="D179" s="98"/>
      <c r="E179" s="7">
        <v>470</v>
      </c>
      <c r="F179" s="7">
        <f t="shared" si="24"/>
        <v>0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6" ht="30">
      <c r="A180" s="82"/>
      <c r="B180" s="108" t="s">
        <v>191</v>
      </c>
      <c r="C180" s="35" t="s">
        <v>66</v>
      </c>
      <c r="D180" s="98"/>
      <c r="E180" s="7">
        <v>348</v>
      </c>
      <c r="F180" s="7">
        <f t="shared" ref="F180" si="25">SUM(E180*D180)</f>
        <v>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1:26" ht="15" customHeight="1">
      <c r="A181" s="82"/>
      <c r="B181" s="33" t="s">
        <v>192</v>
      </c>
      <c r="C181" s="35" t="s">
        <v>66</v>
      </c>
      <c r="D181" s="105"/>
      <c r="E181" s="6">
        <v>500</v>
      </c>
      <c r="F181" s="7">
        <f t="shared" si="24"/>
        <v>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1:26" ht="15" customHeight="1">
      <c r="A182" s="82"/>
      <c r="B182" s="34" t="s">
        <v>193</v>
      </c>
      <c r="C182" s="35" t="s">
        <v>66</v>
      </c>
      <c r="D182" s="105"/>
      <c r="E182" s="6">
        <v>205</v>
      </c>
      <c r="F182" s="7">
        <f t="shared" si="24"/>
        <v>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1:26" ht="15.75" customHeight="1">
      <c r="A183" s="128" t="s">
        <v>194</v>
      </c>
      <c r="B183" s="149"/>
      <c r="C183" s="149"/>
      <c r="D183" s="149"/>
      <c r="E183" s="149"/>
      <c r="F183" s="15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"/>
      <c r="B184" s="51" t="s">
        <v>195</v>
      </c>
      <c r="C184" s="5" t="s">
        <v>66</v>
      </c>
      <c r="D184" s="98"/>
      <c r="E184" s="6">
        <v>10</v>
      </c>
      <c r="F184" s="7">
        <f t="shared" ref="F184:F196" si="26">SUM(E184*D184)</f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4"/>
      <c r="B185" s="51" t="s">
        <v>196</v>
      </c>
      <c r="C185" s="5" t="s">
        <v>66</v>
      </c>
      <c r="D185" s="98"/>
      <c r="E185" s="6">
        <v>8</v>
      </c>
      <c r="F185" s="7">
        <f t="shared" si="26"/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4"/>
      <c r="B186" s="51" t="s">
        <v>197</v>
      </c>
      <c r="C186" s="5" t="s">
        <v>66</v>
      </c>
      <c r="D186" s="98"/>
      <c r="E186" s="6">
        <v>7</v>
      </c>
      <c r="F186" s="7">
        <f t="shared" si="26"/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4"/>
      <c r="B187" s="51" t="s">
        <v>198</v>
      </c>
      <c r="C187" s="5" t="s">
        <v>66</v>
      </c>
      <c r="D187" s="98"/>
      <c r="E187" s="6">
        <v>25</v>
      </c>
      <c r="F187" s="7">
        <f t="shared" si="26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4"/>
      <c r="B188" s="51" t="s">
        <v>199</v>
      </c>
      <c r="C188" s="5" t="s">
        <v>66</v>
      </c>
      <c r="D188" s="98"/>
      <c r="E188" s="6">
        <v>5</v>
      </c>
      <c r="F188" s="7">
        <f t="shared" si="26"/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4"/>
      <c r="B189" s="51" t="s">
        <v>200</v>
      </c>
      <c r="C189" s="5" t="s">
        <v>66</v>
      </c>
      <c r="D189" s="98"/>
      <c r="E189" s="6">
        <v>5</v>
      </c>
      <c r="F189" s="7">
        <f t="shared" si="26"/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"/>
      <c r="B190" s="51" t="s">
        <v>201</v>
      </c>
      <c r="C190" s="5" t="s">
        <v>66</v>
      </c>
      <c r="D190" s="98"/>
      <c r="E190" s="6">
        <v>5</v>
      </c>
      <c r="F190" s="7">
        <f t="shared" si="26"/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4"/>
      <c r="B191" s="51" t="s">
        <v>202</v>
      </c>
      <c r="C191" s="5" t="s">
        <v>66</v>
      </c>
      <c r="D191" s="98"/>
      <c r="E191" s="6">
        <v>40</v>
      </c>
      <c r="F191" s="7">
        <f t="shared" si="26"/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4"/>
      <c r="B192" s="51" t="s">
        <v>203</v>
      </c>
      <c r="C192" s="5" t="s">
        <v>66</v>
      </c>
      <c r="D192" s="98"/>
      <c r="E192" s="6">
        <v>35</v>
      </c>
      <c r="F192" s="7">
        <f t="shared" si="26"/>
        <v>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4"/>
      <c r="B193" s="51" t="s">
        <v>204</v>
      </c>
      <c r="C193" s="5" t="s">
        <v>66</v>
      </c>
      <c r="D193" s="98"/>
      <c r="E193" s="6">
        <v>20</v>
      </c>
      <c r="F193" s="7">
        <f t="shared" si="26"/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4"/>
      <c r="B194" s="51" t="s">
        <v>205</v>
      </c>
      <c r="C194" s="5" t="s">
        <v>66</v>
      </c>
      <c r="D194" s="98"/>
      <c r="E194" s="6">
        <v>35</v>
      </c>
      <c r="F194" s="7">
        <f t="shared" si="26"/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4"/>
      <c r="B195" s="51" t="s">
        <v>206</v>
      </c>
      <c r="C195" s="5" t="s">
        <v>66</v>
      </c>
      <c r="D195" s="98"/>
      <c r="E195" s="6">
        <v>5</v>
      </c>
      <c r="F195" s="7">
        <f t="shared" si="26"/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4"/>
      <c r="B196" s="51" t="s">
        <v>207</v>
      </c>
      <c r="C196" s="5" t="s">
        <v>66</v>
      </c>
      <c r="D196" s="98"/>
      <c r="E196" s="6">
        <v>15</v>
      </c>
      <c r="F196" s="7">
        <f t="shared" si="26"/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29" t="s">
        <v>208</v>
      </c>
      <c r="B197" s="143"/>
      <c r="C197" s="143"/>
      <c r="D197" s="143"/>
      <c r="E197" s="143"/>
      <c r="F197" s="14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4"/>
      <c r="B198" s="4" t="s">
        <v>209</v>
      </c>
      <c r="C198" s="5" t="s">
        <v>66</v>
      </c>
      <c r="D198" s="98"/>
      <c r="E198" s="6">
        <v>990</v>
      </c>
      <c r="F198" s="7">
        <f>SUM(E198*D198)</f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9"/>
      <c r="B199" s="9"/>
      <c r="C199" s="25"/>
      <c r="D199" s="32"/>
      <c r="E199" s="10"/>
      <c r="F199" s="2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35" t="s">
        <v>210</v>
      </c>
      <c r="B200" s="136"/>
      <c r="C200" s="136"/>
      <c r="D200" s="136"/>
      <c r="E200" s="136"/>
      <c r="F200" s="127">
        <f>SUM(F9:F17,F19:F25,F28:F29,F31:F34,F36:F38,F40:F43,F45:F46,F48,F50,F52:F57,F61:F64,F66,F168:F176,F178,F180)</f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35" t="s">
        <v>211</v>
      </c>
      <c r="B201" s="136"/>
      <c r="C201" s="136"/>
      <c r="D201" s="136"/>
      <c r="E201" s="136"/>
      <c r="F201" s="127">
        <f>SUM(F68:F96,F98:F102,F104:F112,F114:F122,F124:F130,F133:F134,F136:F139,F141:F143,F145:F148,F150:F151,F153,F155,F157:F159,F161:F164,F166,F179,F181,F182,F184:F196,F198,F58:F59)</f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30" t="s">
        <v>212</v>
      </c>
      <c r="B202" s="149"/>
      <c r="C202" s="149"/>
      <c r="D202" s="149"/>
      <c r="E202" s="150"/>
      <c r="F202" s="126">
        <f>SUM(F9:F17,F19:F25,F28,F29,F31:F34,F36:F38,F40:F43,F45:F46,F48,F50,F52:F59,F61:F64,F66,F68:F82,F83:F96,F98:F102,F104:F112,F114:F122,F124:F130,F133:F134,F136:F139,F141:F143,F145:F148,F150:F151,F153,F155,F157:F159,F161:F164,F166,F168:F176,F178:F182,F184:F196,F198)</f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10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10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10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10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10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10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10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10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10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10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10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10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10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10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10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10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10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10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10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10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10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10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10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10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10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10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10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10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10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10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10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10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10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10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10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10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10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10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10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10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10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10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10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10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10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10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10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10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10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10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10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10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10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10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10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10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10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10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10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10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10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10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10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10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10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10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10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10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10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10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10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10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10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10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10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10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10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10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10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10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10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10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10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10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10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10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10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10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10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10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10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10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10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10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10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10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10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10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10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10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10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10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10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10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10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10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10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10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10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10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10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10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10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10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10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10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10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10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10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10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10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10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10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10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10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10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10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10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10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10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10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10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10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10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10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10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10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10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10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10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10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10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10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10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10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10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10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10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10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10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10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10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10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10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10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10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10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10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10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10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10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10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10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10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10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10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10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10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10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10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10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10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10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10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10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10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10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10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10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10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10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10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10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10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10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10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10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10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10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10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10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10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10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10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10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10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10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10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10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10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10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10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10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10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10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10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10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10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10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10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10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10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10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10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10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10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10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10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10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10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10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10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10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10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10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10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10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10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10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10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10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10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10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10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10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10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10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10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10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10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10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10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10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10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10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10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10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10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10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10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10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10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10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10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10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10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10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10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10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10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10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10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10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10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10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10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10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10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10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10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10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10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10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10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10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10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10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10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10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10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10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10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10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10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10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10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10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10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10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10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10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10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10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10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10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10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10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10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10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10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10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10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10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10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10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10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10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10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10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10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10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10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10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10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10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10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10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10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10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10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10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10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10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10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10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10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10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10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10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10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10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10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10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10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10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10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10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10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10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10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10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10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10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10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10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10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10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10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10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10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10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10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10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10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10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10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10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10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10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10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10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10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10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10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10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10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10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10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10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10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10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10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10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10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10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10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10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10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10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10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10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10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10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10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10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10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10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10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10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10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10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10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10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10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10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10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10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10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10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10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10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10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10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10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10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10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10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10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10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10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10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10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10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10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10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10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10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10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10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10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10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10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10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10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10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10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10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10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10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10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10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10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10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10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10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10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10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10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10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10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10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10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10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10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10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10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10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10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10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10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10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10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10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10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10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10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10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10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10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10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10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10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10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10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10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10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10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10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10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10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10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10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10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10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10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10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10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10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10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10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10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10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10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10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10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10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10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10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10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10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10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10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10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10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10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10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10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10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10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10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10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10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10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10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10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10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10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10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10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10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10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10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10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10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10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10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10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10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10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10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10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10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10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10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10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10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10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10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10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10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10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10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10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10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10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10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10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10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10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10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10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10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10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10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10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10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10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10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10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10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10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10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10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10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10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10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10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10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10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10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10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10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10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10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10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10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10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10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10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10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10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10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10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10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10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10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10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10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10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10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10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10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10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10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10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10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10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10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10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10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10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10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10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10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10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10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10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10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10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10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10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10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10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10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10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10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10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10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10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10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10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10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10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10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10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10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10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10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10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10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10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10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10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10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10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10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10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10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10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10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10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10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10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10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10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10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10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10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10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10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10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10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10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10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10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10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10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10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10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10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10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10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10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10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10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10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10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10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10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10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10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10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10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10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10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10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10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10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10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10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10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10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10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10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10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10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10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10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10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10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10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10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10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10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10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10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10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10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10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10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10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10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10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10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10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10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10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10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10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10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10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10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10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10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10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10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10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10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10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10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10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10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10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10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10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10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10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10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10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10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10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10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10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10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10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10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10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10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10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10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10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10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10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10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10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10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10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10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10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10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10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10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10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10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10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10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10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10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10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10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10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10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10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10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10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10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10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10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10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10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10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10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10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10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10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10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10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10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10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10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10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10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10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10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10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10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10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10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10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10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10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10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10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10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10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10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10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10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10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10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10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10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10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10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10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10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10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106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106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106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106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106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106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106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2"/>
      <c r="D1007" s="106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2"/>
      <c r="D1008" s="106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2"/>
      <c r="D1009" s="106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2"/>
      <c r="D1010" s="106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2"/>
      <c r="C1011" s="2"/>
      <c r="D1011" s="106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2"/>
      <c r="C1012" s="2"/>
      <c r="D1012" s="106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2"/>
      <c r="C1013" s="2"/>
      <c r="D1013" s="106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2"/>
      <c r="C1014" s="2"/>
      <c r="D1014" s="106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2"/>
      <c r="C1015" s="2"/>
      <c r="D1015" s="106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2"/>
      <c r="B1016" s="2"/>
      <c r="C1016" s="2"/>
      <c r="D1016" s="106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2"/>
      <c r="B1017" s="2"/>
      <c r="C1017" s="2"/>
      <c r="D1017" s="106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>
      <c r="A1018" s="2"/>
      <c r="B1018" s="2"/>
      <c r="C1018" s="2"/>
      <c r="D1018" s="106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>
      <c r="A1019" s="2"/>
      <c r="B1019" s="2"/>
      <c r="C1019" s="2"/>
      <c r="D1019" s="106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>
      <c r="A1020" s="2"/>
      <c r="B1020" s="2"/>
      <c r="C1020" s="2"/>
      <c r="D1020" s="106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>
      <c r="A1021" s="2"/>
      <c r="B1021" s="2"/>
      <c r="C1021" s="2"/>
      <c r="D1021" s="106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>
      <c r="A1022" s="2"/>
      <c r="B1022" s="2"/>
      <c r="C1022" s="2"/>
      <c r="D1022" s="106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>
      <c r="A1023" s="2"/>
      <c r="B1023" s="2"/>
      <c r="C1023" s="2"/>
      <c r="D1023" s="106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>
      <c r="A1024" s="2"/>
      <c r="B1024" s="2"/>
      <c r="C1024" s="2"/>
      <c r="D1024" s="106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>
      <c r="A1025" s="2"/>
      <c r="B1025" s="2"/>
      <c r="C1025" s="2"/>
      <c r="D1025" s="106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>
      <c r="A1026" s="2"/>
      <c r="B1026" s="2"/>
      <c r="C1026" s="2"/>
      <c r="D1026" s="106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>
      <c r="A1027" s="2"/>
      <c r="B1027" s="2"/>
      <c r="C1027" s="2"/>
      <c r="D1027" s="106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>
      <c r="A1028" s="2"/>
      <c r="B1028" s="2"/>
      <c r="C1028" s="2"/>
      <c r="D1028" s="106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" customHeight="1">
      <c r="A1029" s="2"/>
      <c r="B1029" s="2"/>
      <c r="C1029" s="2"/>
      <c r="D1029" s="106"/>
      <c r="E1029" s="2"/>
      <c r="F1029" s="2"/>
    </row>
  </sheetData>
  <mergeCells count="20">
    <mergeCell ref="A8:F8"/>
    <mergeCell ref="A18:F18"/>
    <mergeCell ref="A26:F26"/>
    <mergeCell ref="A60:F60"/>
    <mergeCell ref="A65:F65"/>
    <mergeCell ref="A183:F183"/>
    <mergeCell ref="A197:F197"/>
    <mergeCell ref="A202:E202"/>
    <mergeCell ref="A67:F67"/>
    <mergeCell ref="A97:F97"/>
    <mergeCell ref="A103:F103"/>
    <mergeCell ref="A113:F113"/>
    <mergeCell ref="A123:F123"/>
    <mergeCell ref="A131:F131"/>
    <mergeCell ref="A160:F160"/>
    <mergeCell ref="A165:F165"/>
    <mergeCell ref="A167:F167"/>
    <mergeCell ref="A177:F177"/>
    <mergeCell ref="A200:E200"/>
    <mergeCell ref="A201:E201"/>
  </mergeCells>
  <pageMargins left="0.25" right="0.25" top="0.75" bottom="0.7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AB39-3946-41C4-8E1A-0D566B2348B9}">
  <dimension ref="A1:F15"/>
  <sheetViews>
    <sheetView tabSelected="1" workbookViewId="0">
      <selection activeCell="D11" sqref="B11:E11"/>
    </sheetView>
  </sheetViews>
  <sheetFormatPr defaultColWidth="8.875" defaultRowHeight="15.95"/>
  <cols>
    <col min="2" max="2" width="39.625" bestFit="1" customWidth="1"/>
    <col min="4" max="4" width="11.625" bestFit="1" customWidth="1"/>
  </cols>
  <sheetData>
    <row r="1" spans="1:6">
      <c r="B1" s="36"/>
      <c r="C1" s="36"/>
      <c r="D1" s="36"/>
      <c r="E1" s="36"/>
    </row>
    <row r="2" spans="1:6">
      <c r="B2" s="36"/>
      <c r="C2" s="36"/>
      <c r="D2" s="36"/>
      <c r="E2" s="36"/>
    </row>
    <row r="3" spans="1:6">
      <c r="B3" s="36"/>
      <c r="C3" s="36"/>
      <c r="D3" s="36"/>
      <c r="E3" s="36"/>
    </row>
    <row r="4" spans="1:6">
      <c r="B4" s="36"/>
      <c r="C4" s="36"/>
      <c r="D4" s="36"/>
      <c r="E4" s="36"/>
    </row>
    <row r="5" spans="1:6">
      <c r="B5" s="41"/>
      <c r="C5" s="41"/>
      <c r="D5" s="41"/>
      <c r="E5" s="41"/>
    </row>
    <row r="6" spans="1:6">
      <c r="A6" s="40"/>
      <c r="B6" s="43" t="s">
        <v>1</v>
      </c>
      <c r="C6" s="44" t="s">
        <v>3</v>
      </c>
      <c r="D6" s="44" t="s">
        <v>4</v>
      </c>
      <c r="E6" s="45" t="s">
        <v>5</v>
      </c>
      <c r="F6" s="40"/>
    </row>
    <row r="7" spans="1:6">
      <c r="A7" s="40"/>
      <c r="B7" s="123" t="s">
        <v>213</v>
      </c>
      <c r="C7" s="37"/>
      <c r="D7" s="124">
        <v>1990</v>
      </c>
      <c r="E7" s="47">
        <f>SUM(D7*C7)</f>
        <v>0</v>
      </c>
      <c r="F7" s="40"/>
    </row>
    <row r="8" spans="1:6">
      <c r="A8" s="40"/>
      <c r="B8" s="46" t="s">
        <v>214</v>
      </c>
      <c r="C8" s="38"/>
      <c r="D8" s="125">
        <v>13450</v>
      </c>
      <c r="E8" s="47">
        <f>SUM(D8*C8)</f>
        <v>0</v>
      </c>
      <c r="F8" s="40"/>
    </row>
    <row r="9" spans="1:6">
      <c r="A9" s="40"/>
      <c r="B9" s="46" t="s">
        <v>215</v>
      </c>
      <c r="C9" s="38"/>
      <c r="D9" s="125">
        <v>1500</v>
      </c>
      <c r="E9" s="47">
        <f>SUM(D9*C9)</f>
        <v>0</v>
      </c>
      <c r="F9" s="40"/>
    </row>
    <row r="10" spans="1:6">
      <c r="A10" s="40"/>
      <c r="B10" s="46" t="s">
        <v>216</v>
      </c>
      <c r="C10" s="38"/>
      <c r="D10" s="125">
        <v>7245</v>
      </c>
      <c r="E10" s="47">
        <f>SUM(D10*C10)</f>
        <v>0</v>
      </c>
      <c r="F10" s="40"/>
    </row>
    <row r="11" spans="1:6">
      <c r="A11" s="40"/>
      <c r="B11" s="138" t="s">
        <v>217</v>
      </c>
      <c r="C11" s="139"/>
      <c r="D11" s="139"/>
      <c r="E11" s="140"/>
      <c r="F11" s="40"/>
    </row>
    <row r="12" spans="1:6">
      <c r="A12" s="40"/>
      <c r="B12" s="46" t="s">
        <v>218</v>
      </c>
      <c r="C12" s="38"/>
      <c r="D12" s="39"/>
      <c r="E12" s="47"/>
      <c r="F12" s="40"/>
    </row>
    <row r="13" spans="1:6">
      <c r="A13" s="40"/>
      <c r="B13" s="46" t="s">
        <v>219</v>
      </c>
      <c r="C13" s="38"/>
      <c r="D13" s="38"/>
      <c r="E13" s="48"/>
      <c r="F13" s="40"/>
    </row>
    <row r="14" spans="1:6">
      <c r="A14" s="40"/>
      <c r="B14" s="141" t="s">
        <v>220</v>
      </c>
      <c r="C14" s="142"/>
      <c r="D14" s="142"/>
      <c r="E14" s="49">
        <f>SUM(E7:E9,E12)</f>
        <v>0</v>
      </c>
      <c r="F14" s="40"/>
    </row>
    <row r="15" spans="1:6">
      <c r="B15" s="40"/>
      <c r="C15" s="40"/>
      <c r="D15" s="40"/>
      <c r="E15" s="42"/>
    </row>
  </sheetData>
  <mergeCells count="2">
    <mergeCell ref="B11:E11"/>
    <mergeCell ref="B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7F21135E16349A9C94D70571C515E" ma:contentTypeVersion="16" ma:contentTypeDescription="Create a new document." ma:contentTypeScope="" ma:versionID="e4375c040e9aa5719ae46f2406dc1650">
  <xsd:schema xmlns:xsd="http://www.w3.org/2001/XMLSchema" xmlns:xs="http://www.w3.org/2001/XMLSchema" xmlns:p="http://schemas.microsoft.com/office/2006/metadata/properties" xmlns:ns2="70c84f75-6879-4445-aaa4-6dab6040d858" xmlns:ns3="f5efe530-d36c-4808-a314-9b136bbf2260" targetNamespace="http://schemas.microsoft.com/office/2006/metadata/properties" ma:root="true" ma:fieldsID="b8895e52d9068f260fc9c1eff2854470" ns2:_="" ns3:_="">
    <xsd:import namespace="70c84f75-6879-4445-aaa4-6dab6040d858"/>
    <xsd:import namespace="f5efe530-d36c-4808-a314-9b136bbf2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84f75-6879-4445-aaa4-6dab6040d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e7fdef-df46-4b86-8fd0-26f27b850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fe530-d36c-4808-a314-9b136bbf22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01eba14-2699-4576-9e62-29164e82d24e}" ma:internalName="TaxCatchAll" ma:showField="CatchAllData" ma:web="f5efe530-d36c-4808-a314-9b136bbf2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efe530-d36c-4808-a314-9b136bbf2260" xsi:nil="true"/>
    <lcf76f155ced4ddcb4097134ff3c332f xmlns="70c84f75-6879-4445-aaa4-6dab6040d858">
      <Terms xmlns="http://schemas.microsoft.com/office/infopath/2007/PartnerControls"/>
    </lcf76f155ced4ddcb4097134ff3c332f>
    <SharedWithUsers xmlns="f5efe530-d36c-4808-a314-9b136bbf2260">
      <UserInfo>
        <DisplayName>Laura Weir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3D642F7-7C6B-430D-A39D-CE70594BEC3A}"/>
</file>

<file path=customXml/itemProps2.xml><?xml version="1.0" encoding="utf-8"?>
<ds:datastoreItem xmlns:ds="http://schemas.openxmlformats.org/officeDocument/2006/customXml" ds:itemID="{3FD3C9F6-C6D3-4B92-B4D8-8CCEFC7DC420}"/>
</file>

<file path=customXml/itemProps3.xml><?xml version="1.0" encoding="utf-8"?>
<ds:datastoreItem xmlns:ds="http://schemas.openxmlformats.org/officeDocument/2006/customXml" ds:itemID="{A3CD8B07-7FD8-42E5-BCBF-65D405858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Buemi</dc:creator>
  <cp:keywords/>
  <dc:description/>
  <cp:lastModifiedBy/>
  <cp:revision/>
  <dcterms:created xsi:type="dcterms:W3CDTF">2023-01-12T19:16:31Z</dcterms:created>
  <dcterms:modified xsi:type="dcterms:W3CDTF">2025-01-23T21:38:02Z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0x0101000CF7F21135E16349A9C94D70571C515E</vt:lpwstr>
  </property>
  <property fmtid="{D5CDD505-2E9C-101B-9397-08002B2CF9AE}" pid="3" name="MediaServiceImageTags">
    <vt:lpwstr/>
  </property>
</Properties>
</file>