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/>
  <mc:AlternateContent xmlns:mc="http://schemas.openxmlformats.org/markup-compatibility/2006">
    <mc:Choice Requires="x15">
      <x15ac:absPath xmlns:x15ac="http://schemas.microsoft.com/office/spreadsheetml/2010/11/ac" url="https://avedainstitutecolumbus.sharepoint.com/sites/UltraSkinServices/Shared Documents/_Order Forms - Do Not Edit/"/>
    </mc:Choice>
  </mc:AlternateContent>
  <xr:revisionPtr revIDLastSave="0" documentId="8_{FEE8196E-936F-4441-BE16-6463EA8642EB}" xr6:coauthVersionLast="47" xr6:coauthVersionMax="47" xr10:uidLastSave="{00000000-0000-0000-0000-000000000000}"/>
  <bookViews>
    <workbookView xWindow="38400" yWindow="600" windowWidth="28800" windowHeight="16120" firstSheet="1" activeTab="1" xr2:uid="{00000000-000D-0000-FFFF-FFFF00000000}"/>
  </bookViews>
  <sheets>
    <sheet name="Ultra" sheetId="1" r:id="rId1"/>
    <sheet name="Sylton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1tu2cULMAkuvMdxumHf1EIFASP/YteCjv5IVSGOpw34="/>
    </ext>
  </extLst>
</workbook>
</file>

<file path=xl/calcChain.xml><?xml version="1.0" encoding="utf-8"?>
<calcChain xmlns="http://schemas.openxmlformats.org/spreadsheetml/2006/main">
  <c r="F201" i="1" l="1"/>
  <c r="F200" i="1"/>
  <c r="E10" i="2"/>
  <c r="E7" i="2"/>
  <c r="F172" i="1"/>
  <c r="F173" i="1"/>
  <c r="F174" i="1"/>
  <c r="F175" i="1"/>
  <c r="F176" i="1"/>
  <c r="F189" i="1"/>
  <c r="F190" i="1"/>
  <c r="F188" i="1"/>
  <c r="F187" i="1"/>
  <c r="F194" i="1"/>
  <c r="F180" i="1"/>
  <c r="F179" i="1"/>
  <c r="F181" i="1"/>
  <c r="F182" i="1"/>
  <c r="F178" i="1"/>
  <c r="F169" i="1"/>
  <c r="F170" i="1"/>
  <c r="F171" i="1"/>
  <c r="F168" i="1"/>
  <c r="F166" i="1"/>
  <c r="F164" i="1"/>
  <c r="F163" i="1"/>
  <c r="F162" i="1"/>
  <c r="F161" i="1"/>
  <c r="F159" i="1"/>
  <c r="F158" i="1"/>
  <c r="F157" i="1"/>
  <c r="F155" i="1"/>
  <c r="F153" i="1"/>
  <c r="F151" i="1"/>
  <c r="F150" i="1"/>
  <c r="F148" i="1"/>
  <c r="F147" i="1"/>
  <c r="F146" i="1"/>
  <c r="F145" i="1"/>
  <c r="F143" i="1"/>
  <c r="F142" i="1"/>
  <c r="F141" i="1"/>
  <c r="F139" i="1"/>
  <c r="F138" i="1"/>
  <c r="F137" i="1"/>
  <c r="F136" i="1"/>
  <c r="F134" i="1"/>
  <c r="F133" i="1"/>
  <c r="F128" i="1"/>
  <c r="F121" i="1"/>
  <c r="F89" i="1"/>
  <c r="F90" i="1"/>
  <c r="F91" i="1"/>
  <c r="F92" i="1"/>
  <c r="F62" i="1"/>
  <c r="F63" i="1"/>
  <c r="F64" i="1"/>
  <c r="F61" i="1"/>
  <c r="F53" i="1"/>
  <c r="F54" i="1"/>
  <c r="F55" i="1"/>
  <c r="F56" i="1"/>
  <c r="F57" i="1"/>
  <c r="F58" i="1"/>
  <c r="F59" i="1"/>
  <c r="F52" i="1"/>
  <c r="F42" i="1"/>
  <c r="F38" i="1"/>
  <c r="F34" i="1"/>
  <c r="F24" i="1"/>
  <c r="F14" i="1"/>
  <c r="F12" i="1"/>
  <c r="F15" i="1"/>
  <c r="F13" i="1"/>
  <c r="F16" i="1"/>
  <c r="E9" i="2"/>
  <c r="E8" i="2"/>
  <c r="F198" i="1"/>
  <c r="F196" i="1"/>
  <c r="F195" i="1"/>
  <c r="F193" i="1"/>
  <c r="F192" i="1"/>
  <c r="F191" i="1"/>
  <c r="F186" i="1"/>
  <c r="F185" i="1"/>
  <c r="F184" i="1"/>
  <c r="F130" i="1"/>
  <c r="F129" i="1"/>
  <c r="F127" i="1"/>
  <c r="F126" i="1"/>
  <c r="F125" i="1"/>
  <c r="F124" i="1"/>
  <c r="F122" i="1"/>
  <c r="F120" i="1"/>
  <c r="F119" i="1"/>
  <c r="F118" i="1"/>
  <c r="F117" i="1"/>
  <c r="F116" i="1"/>
  <c r="F115" i="1"/>
  <c r="F114" i="1"/>
  <c r="F112" i="1"/>
  <c r="F111" i="1"/>
  <c r="F110" i="1"/>
  <c r="F109" i="1"/>
  <c r="F108" i="1"/>
  <c r="F107" i="1"/>
  <c r="F106" i="1"/>
  <c r="F105" i="1"/>
  <c r="F104" i="1"/>
  <c r="F102" i="1"/>
  <c r="F101" i="1"/>
  <c r="F100" i="1"/>
  <c r="F99" i="1"/>
  <c r="F98" i="1"/>
  <c r="F96" i="1"/>
  <c r="F95" i="1"/>
  <c r="F94" i="1"/>
  <c r="F93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6" i="1"/>
  <c r="F50" i="1"/>
  <c r="F48" i="1"/>
  <c r="F46" i="1"/>
  <c r="F45" i="1"/>
  <c r="F43" i="1"/>
  <c r="F41" i="1"/>
  <c r="F40" i="1"/>
  <c r="F37" i="1"/>
  <c r="F36" i="1"/>
  <c r="F33" i="1"/>
  <c r="F32" i="1"/>
  <c r="F31" i="1"/>
  <c r="F29" i="1"/>
  <c r="F28" i="1"/>
  <c r="F25" i="1"/>
  <c r="F23" i="1"/>
  <c r="F22" i="1"/>
  <c r="F21" i="1"/>
  <c r="F20" i="1"/>
  <c r="F19" i="1"/>
  <c r="F17" i="1"/>
  <c r="F11" i="1"/>
  <c r="F10" i="1"/>
  <c r="F9" i="1"/>
  <c r="E14" i="2" l="1"/>
  <c r="F202" i="1"/>
</calcChain>
</file>

<file path=xl/sharedStrings.xml><?xml version="1.0" encoding="utf-8"?>
<sst xmlns="http://schemas.openxmlformats.org/spreadsheetml/2006/main" count="370" uniqueCount="221">
  <si>
    <t>SKU</t>
  </si>
  <si>
    <t>Product Description</t>
  </si>
  <si>
    <t>MLs</t>
  </si>
  <si>
    <t>Quantity</t>
  </si>
  <si>
    <t>Salon Price</t>
  </si>
  <si>
    <t>Total</t>
  </si>
  <si>
    <t>CLEANSE</t>
  </si>
  <si>
    <t>Ultra Balancing Gel Cleanser</t>
  </si>
  <si>
    <t>200ml</t>
  </si>
  <si>
    <t>Ultra Hydrating Milk Cleanser</t>
  </si>
  <si>
    <t>Ultra Brightening Foaming Cleanser</t>
  </si>
  <si>
    <t>150ml</t>
  </si>
  <si>
    <t xml:space="preserve">Ultra Clear Foaming Cleanser </t>
  </si>
  <si>
    <t>Ultra Calming Cleanser</t>
  </si>
  <si>
    <t>Ultra B2 Micellar Cleansing Water</t>
  </si>
  <si>
    <t xml:space="preserve">Ultra Gentle Exfoliating Gel </t>
  </si>
  <si>
    <t>Ultra Granule-C Microfoliant</t>
  </si>
  <si>
    <t xml:space="preserve">75ml </t>
  </si>
  <si>
    <t>Ultra Hydrating Skin Mist</t>
  </si>
  <si>
    <t>100ml</t>
  </si>
  <si>
    <t>HYDRATE</t>
  </si>
  <si>
    <t>Ultra Hydrating Lotion</t>
  </si>
  <si>
    <t>75ml</t>
  </si>
  <si>
    <t>Ultra Moisturiser Cream</t>
  </si>
  <si>
    <t>Ultra Rich Moisturiser Cream</t>
  </si>
  <si>
    <t>60ml</t>
  </si>
  <si>
    <t>Even Skintone Smoothing Moisturiser</t>
  </si>
  <si>
    <t>Ultra Brightening Moisturiser Cream</t>
  </si>
  <si>
    <t>Ultra Calming Moisturiser Cream</t>
  </si>
  <si>
    <r>
      <t>Ultra DNA</t>
    </r>
    <r>
      <rPr>
        <sz val="10"/>
        <rFont val="Aptos Narrow"/>
        <family val="2"/>
      </rPr>
      <t>³</t>
    </r>
    <r>
      <rPr>
        <sz val="10"/>
        <rFont val="Calibri"/>
        <family val="2"/>
        <scheme val="minor"/>
      </rPr>
      <t xml:space="preserve"> Complex Recovery Night Cream </t>
    </r>
  </si>
  <si>
    <t>CORRECT</t>
  </si>
  <si>
    <t>Dryness and Dehydration</t>
  </si>
  <si>
    <t xml:space="preserve">Ultra B² Hydrating Serum  </t>
  </si>
  <si>
    <t>30ml</t>
  </si>
  <si>
    <t xml:space="preserve">Ultra Moisturiser Eye Cream </t>
  </si>
  <si>
    <t>15ml</t>
  </si>
  <si>
    <t>Fine Lines and Wrinkles</t>
  </si>
  <si>
    <t xml:space="preserve">Ultra A Perfecting Serum Mild </t>
  </si>
  <si>
    <t xml:space="preserve">Ultra A Skin Perfecting Serum </t>
  </si>
  <si>
    <t>Ultra A Perfecting Intense Booster</t>
  </si>
  <si>
    <t xml:space="preserve">Ultra A Perfecting Eye Cream </t>
  </si>
  <si>
    <t>Loss of Firmness/Dull and Lacklustre</t>
  </si>
  <si>
    <t xml:space="preserve">Ultra C Firming Concentrate </t>
  </si>
  <si>
    <t>Ultra C Firming Serum</t>
  </si>
  <si>
    <t xml:space="preserve">Ultra C Firming Eye Cream </t>
  </si>
  <si>
    <t>Pores and Uneven Texture</t>
  </si>
  <si>
    <t xml:space="preserve">Even Skintone Smoothing Serum Mild  </t>
  </si>
  <si>
    <t xml:space="preserve">Even Skintone Smoothing Serum </t>
  </si>
  <si>
    <t>Even Skintone Smoothing Serum Concentrate</t>
  </si>
  <si>
    <t>Resurfacing and Pore Refining Serum</t>
  </si>
  <si>
    <t>Discoloration</t>
  </si>
  <si>
    <t xml:space="preserve">Ultra Brightening Serum Mild </t>
  </si>
  <si>
    <t xml:space="preserve">Ultra Brightening Serum </t>
  </si>
  <si>
    <t>Acne Prone and Congested</t>
  </si>
  <si>
    <t xml:space="preserve">Ultra Clear Treatment Lotion </t>
  </si>
  <si>
    <t>Sensitivity and Redness</t>
  </si>
  <si>
    <t xml:space="preserve">Ultra R.E.D. Corrective Serum </t>
  </si>
  <si>
    <t>Masks</t>
  </si>
  <si>
    <t xml:space="preserve">Ultra Energising Mask </t>
  </si>
  <si>
    <t xml:space="preserve">Ultra Replenishing Mask </t>
  </si>
  <si>
    <t xml:space="preserve">Ultra Clear Purifying Mask    </t>
  </si>
  <si>
    <r>
      <rPr>
        <sz val="10"/>
        <color rgb="FF000000"/>
        <rFont val="Calibri"/>
        <family val="2"/>
      </rPr>
      <t>Ultra B</t>
    </r>
    <r>
      <rPr>
        <sz val="10"/>
        <color rgb="FF000000"/>
        <rFont val="Aptos Narrow"/>
        <family val="2"/>
      </rPr>
      <t>²</t>
    </r>
    <r>
      <rPr>
        <sz val="10"/>
        <color rgb="FF000000"/>
        <rFont val="Calibri"/>
        <family val="2"/>
      </rPr>
      <t xml:space="preserve"> Hydrating Eye Masks </t>
    </r>
  </si>
  <si>
    <t>20 pairs</t>
  </si>
  <si>
    <t>Ultra B² Hydration Mask 3 pack</t>
  </si>
  <si>
    <t>pk3</t>
  </si>
  <si>
    <t>Ultra B² Hydration Mask single Sachet</t>
  </si>
  <si>
    <t>each</t>
  </si>
  <si>
    <t>Ultra B² Hydration Mask single sachet display box</t>
  </si>
  <si>
    <t>Ultra B² Hydration Mask display box assembly instructions</t>
  </si>
  <si>
    <t>PROTECT</t>
  </si>
  <si>
    <t xml:space="preserve">Ultra Protective Antioxidant Complex  </t>
  </si>
  <si>
    <t xml:space="preserve">Recovery Face &amp; Body Cream </t>
  </si>
  <si>
    <t>130ml</t>
  </si>
  <si>
    <t xml:space="preserve">Ultra UV Protective Daily Moisturising SPF50+ Mineral </t>
  </si>
  <si>
    <r>
      <rPr>
        <sz val="10"/>
        <color rgb="FF000000"/>
        <rFont val="Calibri"/>
        <family val="2"/>
      </rPr>
      <t>Ultra B</t>
    </r>
    <r>
      <rPr>
        <sz val="10"/>
        <color rgb="FF000000"/>
        <rFont val="Aptos Narrow"/>
        <family val="2"/>
      </rPr>
      <t>²</t>
    </r>
    <r>
      <rPr>
        <sz val="10"/>
        <color rgb="FF000000"/>
        <rFont val="Calibri"/>
        <family val="2"/>
      </rPr>
      <t xml:space="preserve"> Recovery Cream </t>
    </r>
  </si>
  <si>
    <t>50ml</t>
  </si>
  <si>
    <t>BODY CARE</t>
  </si>
  <si>
    <t>Ultra Retexturising Body Complex</t>
  </si>
  <si>
    <t>BACKBAR</t>
  </si>
  <si>
    <r>
      <t xml:space="preserve">Pre Peel Skin Preparation 500ml </t>
    </r>
    <r>
      <rPr>
        <sz val="11"/>
        <color rgb="FFFF0000"/>
        <rFont val="Calibri"/>
        <family val="2"/>
        <scheme val="minor"/>
      </rPr>
      <t>(DG)</t>
    </r>
  </si>
  <si>
    <t>500ml</t>
  </si>
  <si>
    <t>Ultra Balancing Gel Cleanser 500ml</t>
  </si>
  <si>
    <t>Ultra Hydrating Milk Cleanser 500ml</t>
  </si>
  <si>
    <t>Ultra Calming Cleanser 500ml</t>
  </si>
  <si>
    <t>500ml</t>
    <phoneticPr fontId="0"/>
  </si>
  <si>
    <t>Ultra Hydrating Skin Mist 245ml</t>
  </si>
  <si>
    <t>Ultra Hydrating Lotion 200ml</t>
  </si>
  <si>
    <t>Ultra Moisturiser Cream 200ml</t>
  </si>
  <si>
    <t>Ultra Rich Moisturiser Cream 200ml</t>
  </si>
  <si>
    <t>Ultra Calming Moisturiser Cream 200ml</t>
  </si>
  <si>
    <t>200ml</t>
    <phoneticPr fontId="0"/>
  </si>
  <si>
    <t>Ultra B² Hydrating Serum 125ml</t>
  </si>
  <si>
    <t>125ml</t>
  </si>
  <si>
    <t>Ultra C Firming Serum 80ml</t>
  </si>
  <si>
    <t>80ml</t>
  </si>
  <si>
    <t>Ultra Replenishing Mask 200ml</t>
  </si>
  <si>
    <t xml:space="preserve">Ultra Energising Mask 200ml </t>
  </si>
  <si>
    <t>Ultra Clear Purifying Mask 200ml</t>
  </si>
  <si>
    <t xml:space="preserve">Ultra B² Recovery Cream 150ml </t>
  </si>
  <si>
    <t>Professional Ultra B2 Micellar Cleansing Water 200ml</t>
  </si>
  <si>
    <t>Professional Ultra B² Hydration Mask 3 Pack</t>
  </si>
  <si>
    <t>3 Pack</t>
  </si>
  <si>
    <r>
      <rPr>
        <sz val="10"/>
        <color rgb="FF000000"/>
        <rFont val="Calibri"/>
        <family val="2"/>
      </rPr>
      <t>Professional Ultra B</t>
    </r>
    <r>
      <rPr>
        <sz val="10"/>
        <color rgb="FF000000"/>
        <rFont val="Aptos Narrow"/>
        <family val="2"/>
      </rPr>
      <t>²</t>
    </r>
    <r>
      <rPr>
        <sz val="12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>Hydrating</t>
    </r>
    <r>
      <rPr>
        <sz val="12"/>
        <color rgb="FF00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Eye Mask </t>
    </r>
  </si>
  <si>
    <t>20 Pairs</t>
  </si>
  <si>
    <t>Professional Ultra Moisturiser Eye Cream 15ml</t>
  </si>
  <si>
    <t>Professional Ultra A Perfecting Eye Cream 15ml</t>
  </si>
  <si>
    <t>Professional Ultra C Firming Eye Cream 15ml</t>
  </si>
  <si>
    <t>Professional Ultra A Perfecting Intense Booster 30ml</t>
  </si>
  <si>
    <t>Professional Ultra Clear Treatment Lotion 30ml</t>
  </si>
  <si>
    <t>Professional Ultra Brightening Serum 30ml</t>
  </si>
  <si>
    <t>Professional Resurfacing and Pore Refining Serum 30ml</t>
  </si>
  <si>
    <t>Professional Even Skintone Serum 30ml</t>
  </si>
  <si>
    <t>Professional Ultra Anti-Oxidant Complex 30ml</t>
  </si>
  <si>
    <t>Professional Ultra UV Protective Daily Moisturising SPF50+ Mineral 75ml</t>
  </si>
  <si>
    <t xml:space="preserve">Professional Ultra Retexturising Body Complex  </t>
  </si>
  <si>
    <t>CHEMICAL PEELS</t>
  </si>
  <si>
    <t>Lactic Peel 30% 60ml</t>
  </si>
  <si>
    <t>Mandelic Peel 40% 60ml</t>
  </si>
  <si>
    <t>Ultra Brightening Accelerator Mask 75ml</t>
  </si>
  <si>
    <t>PHA Refining Solution 60mL</t>
  </si>
  <si>
    <t>A-Zyme Peel Pack of 10 with 2 Activators</t>
  </si>
  <si>
    <t>pk10</t>
  </si>
  <si>
    <t>SAMPLES/TRAVEL</t>
  </si>
  <si>
    <t>Ultra Hydrating Milk Cleanser Sample</t>
  </si>
  <si>
    <t>5ml</t>
  </si>
  <si>
    <t>Ultra Brightening Foaming Cleanser Sample</t>
  </si>
  <si>
    <t>Ultra Hydrating Lotion Sample</t>
  </si>
  <si>
    <t>Ultra Moisturiser Cream Sample</t>
  </si>
  <si>
    <t>Ultra B² Hydrating Serum Sample</t>
  </si>
  <si>
    <t>Even Skintone Smoothing Serum Sample</t>
  </si>
  <si>
    <t>Ultra A Skin Perfecting Serum Mild Sample</t>
  </si>
  <si>
    <t>Ultra C Firming Concentrate  Sample</t>
  </si>
  <si>
    <t>Resurfacing and Pore Refining Serum Sample</t>
  </si>
  <si>
    <t>TESTER CLEANSER</t>
  </si>
  <si>
    <t xml:space="preserve">Ultra Balancing Gel Cleanser Tester </t>
  </si>
  <si>
    <t>Ultra Hydrating Milk Cleanser Tester</t>
  </si>
  <si>
    <t>Ultra Brightening Foaming Cleanser Tester</t>
  </si>
  <si>
    <t>Ultra Clear Foaming Cleanser Tester</t>
  </si>
  <si>
    <t>Ultra Calming Cleanser Tester</t>
    <phoneticPr fontId="0"/>
  </si>
  <si>
    <t>Ultra B2 Micellar Cleansing Water Tester</t>
  </si>
  <si>
    <t>Ultra Gentle Exfoliating Gel Tester</t>
  </si>
  <si>
    <t>Ultra Granule-C Microfoliant Tester</t>
  </si>
  <si>
    <t>Ultra Hydrating Skin Mist Tester</t>
  </si>
  <si>
    <t>TESTERS HYDRATE</t>
  </si>
  <si>
    <t>Ultra Hydrating Lotion Tester</t>
  </si>
  <si>
    <t>Ultra Moisturiser Cream Tester</t>
  </si>
  <si>
    <t>Ultra Rich Moisturiser Cream Tester</t>
  </si>
  <si>
    <t>Even Skintone Smoothing Moisturiser Tester</t>
  </si>
  <si>
    <t>Ultra Brightening Moisturiser Cream Tester</t>
  </si>
  <si>
    <t>Ultra Calming Moisturiser Cream Tester</t>
  </si>
  <si>
    <t>75ml</t>
    <phoneticPr fontId="0"/>
  </si>
  <si>
    <t xml:space="preserve">Ultra DNA3 Complex Recovery Night Cream Tester </t>
  </si>
  <si>
    <t>TESTERS CORRECT</t>
  </si>
  <si>
    <t>Ultra B² Hydrating Serum Tester</t>
  </si>
  <si>
    <t>Ultra Moisturiser Eye Cream Tester</t>
  </si>
  <si>
    <t>Ultra A Perfecting Serum Mild Tester</t>
  </si>
  <si>
    <t>Ultra A Skin Perfecting Serum Tester</t>
  </si>
  <si>
    <t>Ultra A Perfecting Intense Booster Tester</t>
  </si>
  <si>
    <t>Ultra A Perfecting Eye Cream Tester</t>
  </si>
  <si>
    <t>Ultra C Firming Concentrate Tester</t>
  </si>
  <si>
    <t>Ultra C Firming SerumTester</t>
  </si>
  <si>
    <t>Ultra C Firming Eye Cream Tester</t>
  </si>
  <si>
    <t>Even Skintone Smoothing Serum Mild  Tester</t>
  </si>
  <si>
    <t>Even Skintone Smoothing Serum Tester</t>
  </si>
  <si>
    <t>Even Skintone Smoothing Serum Concentrate Tester</t>
  </si>
  <si>
    <t>Resurfacing and Pore Refining Serum Tester</t>
  </si>
  <si>
    <t>Ultra Brightening Serum Mild Tester</t>
  </si>
  <si>
    <t>Ultra Brightening Serum Tester</t>
  </si>
  <si>
    <t>Ultra Clear Treatment Lotion Tester</t>
  </si>
  <si>
    <t>Ultra R.E.D. Corrective Serum Tester</t>
  </si>
  <si>
    <t>Ultra Energising Mask Tester</t>
  </si>
  <si>
    <t>Ultra Replenishing Mask Tester</t>
  </si>
  <si>
    <t>Ultra Clear Purifying Mask Tester</t>
  </si>
  <si>
    <t>TESTERS PROTECT</t>
  </si>
  <si>
    <t>Ultra Protective Antioxidant Complex  Tester</t>
  </si>
  <si>
    <t>Recovery Face &amp; Body Cream Tester</t>
  </si>
  <si>
    <t>Ultra UV Protective Daily Moisturising SPF50+ Mineral Tester</t>
  </si>
  <si>
    <r>
      <rPr>
        <sz val="10"/>
        <color rgb="FF000000"/>
        <rFont val="Calibri"/>
        <family val="2"/>
      </rPr>
      <t>Ultra B</t>
    </r>
    <r>
      <rPr>
        <sz val="10"/>
        <color rgb="FF000000"/>
        <rFont val="Aptos Narrow"/>
        <family val="2"/>
      </rPr>
      <t>²</t>
    </r>
    <r>
      <rPr>
        <sz val="10"/>
        <color rgb="FF000000"/>
        <rFont val="Calibri"/>
        <family val="2"/>
      </rPr>
      <t xml:space="preserve"> Recovery Cream Tester</t>
    </r>
  </si>
  <si>
    <t>TESTERS BODY</t>
  </si>
  <si>
    <t>LIMITED EDITION BOX SETS</t>
  </si>
  <si>
    <t>Ultra Icons Discovery Set</t>
  </si>
  <si>
    <t>Optimal Hydration Trio Box Set</t>
  </si>
  <si>
    <t>Luminous Skin Duo Box Set</t>
  </si>
  <si>
    <t>Soothe &amp; Calm Trio Box Set</t>
  </si>
  <si>
    <t>Calming Complextion Set</t>
  </si>
  <si>
    <t>B2 Hydration Essentials Set</t>
  </si>
  <si>
    <t>Night-Time Essentials Set</t>
  </si>
  <si>
    <t>Cleansing Brush</t>
  </si>
  <si>
    <t>Zipper Holiday Bag</t>
  </si>
  <si>
    <t>MONTHLY PROMO OFFERS</t>
  </si>
  <si>
    <t>Resurfacing &amp; Pore Refining Serum (Purchase 6 Receive 1 Tester Complimentary)</t>
  </si>
  <si>
    <t>Ultra Brightening Serum Mild (Purchase 6 Retail &amp; 1 Tester Receive 6 Cleansing Brushes)</t>
  </si>
  <si>
    <t>B2 Hydration Treatment  (Approx. 500 Mini-Facials)</t>
  </si>
  <si>
    <t>B2 Hydration Boost Treatment (Includes 30 Treatments)</t>
  </si>
  <si>
    <t>SUPPORT COLLATERAL</t>
  </si>
  <si>
    <t>Curved Sign holder Large</t>
  </si>
  <si>
    <t>Curved Sign holder Medium</t>
  </si>
  <si>
    <t>Curved Sign holder Small</t>
  </si>
  <si>
    <t>Acrylic Shelf Talkers</t>
  </si>
  <si>
    <t>Shelf Strips</t>
  </si>
  <si>
    <t>Paper Shelf Talkers (pack of 7)</t>
  </si>
  <si>
    <t>Small Shelf Talkers (pack of 13)</t>
  </si>
  <si>
    <t xml:space="preserve">Perspex Cube Set </t>
  </si>
  <si>
    <t>Ultraceuticals Paper Tote Bag (pack of 25)</t>
  </si>
  <si>
    <t>Treatment menu (pack of 25)</t>
  </si>
  <si>
    <t>Product Directory (pack of 25)</t>
  </si>
  <si>
    <t>Recommendation Pad (Pack of 100 sheets)</t>
  </si>
  <si>
    <t>AM/PM Stickers (Pack of 25 - 12 Stickers/Sheet)</t>
  </si>
  <si>
    <t>EQUIPMENT</t>
  </si>
  <si>
    <t>UltraSonophoresis Machine</t>
  </si>
  <si>
    <t>RETAIL TOTAL</t>
  </si>
  <si>
    <t>BACKBAR/SUPPORT TOTAL</t>
  </si>
  <si>
    <t>GRAND TOTAL</t>
  </si>
  <si>
    <t>Hands, Neck &amp; Dec Extension Kit</t>
  </si>
  <si>
    <t>Observe 520x Skin Imaging Device</t>
  </si>
  <si>
    <t>Mobile Stand</t>
  </si>
  <si>
    <t>Observe 320 Skin Imaging Device</t>
  </si>
  <si>
    <t>Promotions</t>
  </si>
  <si>
    <t>Buy a 520X Observx get a complimentary stand</t>
  </si>
  <si>
    <t>Buy all three get $1000 off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</si>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</sst>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[$$-C09]#,##0.00"/>
    <numFmt numFmtId="165" formatCode="&quot;$&quot;#,##0.00"/>
    <numFmt numFmtId="166" formatCode="&quot;$&quot;#,##0.00;[Red]&quot;$&quot;#,##0.00"/>
  </numFmts>
  <fonts count="20">
    <font>
      <sz val="12"/>
      <color theme="1"/>
      <name val="Calibri"/>
      <scheme val="minor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</font>
    <font>
      <sz val="12"/>
      <name val="Calibri"/>
      <family val="2"/>
    </font>
    <font>
      <b/>
      <sz val="10"/>
      <color theme="1"/>
      <name val="Calibri"/>
      <family val="2"/>
    </font>
    <font>
      <u/>
      <sz val="10"/>
      <color theme="1"/>
      <name val="Calibri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Aptos Narrow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11"/>
      <color rgb="FFFF0000"/>
      <name val="Calibri"/>
      <family val="2"/>
      <scheme val="minor"/>
    </font>
    <font>
      <sz val="10"/>
      <color rgb="FF000000"/>
      <name val="Calibri"/>
      <family val="2"/>
    </font>
    <font>
      <sz val="10"/>
      <color rgb="FF000000"/>
      <name val="Aptos Narrow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u/>
      <sz val="10"/>
      <color theme="1"/>
      <name val="Calibri (Body)"/>
    </font>
    <font>
      <b/>
      <u/>
      <sz val="12"/>
      <color theme="1"/>
      <name val="Calibri (Body)"/>
    </font>
  </fonts>
  <fills count="1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A5A5A5"/>
        <bgColor rgb="FFA5A5A5"/>
      </patternFill>
    </fill>
    <fill>
      <patternFill patternType="solid">
        <fgColor rgb="FF92D050"/>
        <bgColor rgb="FF92D050"/>
      </patternFill>
    </fill>
    <fill>
      <patternFill patternType="solid">
        <fgColor rgb="FFD0CECE"/>
        <bgColor rgb="FFD0CECE"/>
      </patternFill>
    </fill>
    <fill>
      <patternFill patternType="solid">
        <fgColor rgb="FFFFFFFF"/>
        <bgColor rgb="FFFFFFFF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rgb="FFD0CECE"/>
      </patternFill>
    </fill>
    <fill>
      <patternFill patternType="solid">
        <fgColor theme="2" tint="-0.14999847407452621"/>
        <bgColor theme="0"/>
      </patternFill>
    </fill>
    <fill>
      <patternFill patternType="solid">
        <fgColor theme="2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8" fillId="0" borderId="1"/>
  </cellStyleXfs>
  <cellXfs count="151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1" fontId="1" fillId="0" borderId="2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164" fontId="1" fillId="2" borderId="2" xfId="0" applyNumberFormat="1" applyFont="1" applyFill="1" applyBorder="1" applyAlignment="1">
      <alignment horizontal="right"/>
    </xf>
    <xf numFmtId="164" fontId="1" fillId="0" borderId="2" xfId="0" applyNumberFormat="1" applyFont="1" applyBorder="1"/>
    <xf numFmtId="1" fontId="1" fillId="0" borderId="2" xfId="0" applyNumberFormat="1" applyFont="1" applyBorder="1" applyAlignment="1">
      <alignment horizontal="center"/>
    </xf>
    <xf numFmtId="0" fontId="1" fillId="2" borderId="3" xfId="0" applyFont="1" applyFill="1" applyBorder="1" applyAlignment="1">
      <alignment horizontal="left" vertical="center"/>
    </xf>
    <xf numFmtId="164" fontId="1" fillId="2" borderId="3" xfId="0" applyNumberFormat="1" applyFont="1" applyFill="1" applyBorder="1" applyAlignment="1">
      <alignment horizontal="right"/>
    </xf>
    <xf numFmtId="0" fontId="1" fillId="0" borderId="3" xfId="0" applyFont="1" applyBorder="1" applyAlignment="1">
      <alignment horizontal="left" wrapText="1"/>
    </xf>
    <xf numFmtId="0" fontId="5" fillId="5" borderId="8" xfId="0" applyFont="1" applyFill="1" applyBorder="1" applyAlignment="1">
      <alignment horizontal="left" vertical="center"/>
    </xf>
    <xf numFmtId="0" fontId="1" fillId="5" borderId="8" xfId="0" applyFont="1" applyFill="1" applyBorder="1"/>
    <xf numFmtId="164" fontId="1" fillId="2" borderId="10" xfId="0" applyNumberFormat="1" applyFont="1" applyFill="1" applyBorder="1" applyAlignment="1">
      <alignment horizontal="right"/>
    </xf>
    <xf numFmtId="0" fontId="1" fillId="5" borderId="7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164" fontId="1" fillId="5" borderId="8" xfId="0" applyNumberFormat="1" applyFont="1" applyFill="1" applyBorder="1" applyAlignment="1">
      <alignment horizontal="left" vertical="center"/>
    </xf>
    <xf numFmtId="164" fontId="1" fillId="5" borderId="9" xfId="0" applyNumberFormat="1" applyFont="1" applyFill="1" applyBorder="1"/>
    <xf numFmtId="164" fontId="1" fillId="2" borderId="11" xfId="0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164" fontId="1" fillId="6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left"/>
    </xf>
    <xf numFmtId="0" fontId="1" fillId="0" borderId="0" xfId="0" applyFont="1"/>
    <xf numFmtId="1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164" fontId="1" fillId="0" borderId="3" xfId="0" applyNumberFormat="1" applyFont="1" applyBorder="1"/>
    <xf numFmtId="0" fontId="1" fillId="0" borderId="3" xfId="0" applyFont="1" applyBorder="1" applyAlignment="1">
      <alignment horizontal="center" wrapText="1"/>
    </xf>
    <xf numFmtId="1" fontId="1" fillId="0" borderId="10" xfId="0" applyNumberFormat="1" applyFont="1" applyBorder="1" applyAlignment="1">
      <alignment horizontal="center" vertical="center"/>
    </xf>
    <xf numFmtId="164" fontId="1" fillId="0" borderId="10" xfId="0" applyNumberFormat="1" applyFont="1" applyBorder="1"/>
    <xf numFmtId="0" fontId="1" fillId="0" borderId="10" xfId="0" applyFont="1" applyBorder="1" applyAlignment="1">
      <alignment horizontal="left" vertical="center"/>
    </xf>
    <xf numFmtId="1" fontId="1" fillId="0" borderId="1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9" xfId="0" applyFont="1" applyBorder="1" applyAlignment="1">
      <alignment horizontal="left" wrapText="1"/>
    </xf>
    <xf numFmtId="0" fontId="0" fillId="8" borderId="0" xfId="0" applyFill="1"/>
    <xf numFmtId="0" fontId="3" fillId="0" borderId="2" xfId="0" applyFont="1" applyBorder="1"/>
    <xf numFmtId="0" fontId="0" fillId="0" borderId="2" xfId="0" applyBorder="1"/>
    <xf numFmtId="8" fontId="0" fillId="0" borderId="2" xfId="0" applyNumberFormat="1" applyBorder="1"/>
    <xf numFmtId="0" fontId="0" fillId="0" borderId="1" xfId="0" applyBorder="1"/>
    <xf numFmtId="0" fontId="0" fillId="8" borderId="1" xfId="0" applyFill="1" applyBorder="1"/>
    <xf numFmtId="8" fontId="0" fillId="0" borderId="1" xfId="0" applyNumberFormat="1" applyBorder="1"/>
    <xf numFmtId="0" fontId="3" fillId="3" borderId="15" xfId="0" applyFont="1" applyFill="1" applyBorder="1"/>
    <xf numFmtId="0" fontId="3" fillId="3" borderId="16" xfId="0" applyFont="1" applyFill="1" applyBorder="1"/>
    <xf numFmtId="0" fontId="3" fillId="3" borderId="17" xfId="0" applyFont="1" applyFill="1" applyBorder="1"/>
    <xf numFmtId="0" fontId="0" fillId="0" borderId="18" xfId="0" applyBorder="1"/>
    <xf numFmtId="8" fontId="0" fillId="0" borderId="19" xfId="0" applyNumberFormat="1" applyBorder="1"/>
    <xf numFmtId="0" fontId="0" fillId="0" borderId="19" xfId="0" applyBorder="1"/>
    <xf numFmtId="8" fontId="0" fillId="9" borderId="22" xfId="0" applyNumberFormat="1" applyFill="1" applyBorder="1"/>
    <xf numFmtId="164" fontId="2" fillId="0" borderId="0" xfId="0" applyNumberFormat="1" applyFont="1"/>
    <xf numFmtId="0" fontId="9" fillId="8" borderId="23" xfId="2" applyFont="1" applyFill="1" applyBorder="1" applyAlignment="1">
      <alignment horizontal="left" vertical="center"/>
    </xf>
    <xf numFmtId="0" fontId="9" fillId="0" borderId="23" xfId="2" applyFont="1" applyBorder="1" applyAlignment="1">
      <alignment horizontal="left" vertical="center"/>
    </xf>
    <xf numFmtId="0" fontId="1" fillId="11" borderId="24" xfId="0" applyFont="1" applyFill="1" applyBorder="1"/>
    <xf numFmtId="164" fontId="11" fillId="10" borderId="25" xfId="2" applyNumberFormat="1" applyFont="1" applyFill="1" applyBorder="1"/>
    <xf numFmtId="0" fontId="1" fillId="11" borderId="25" xfId="0" applyFont="1" applyFill="1" applyBorder="1"/>
    <xf numFmtId="0" fontId="1" fillId="11" borderId="26" xfId="0" applyFont="1" applyFill="1" applyBorder="1"/>
    <xf numFmtId="0" fontId="1" fillId="0" borderId="7" xfId="0" applyFont="1" applyBorder="1" applyAlignment="1">
      <alignment horizontal="center" vertical="center"/>
    </xf>
    <xf numFmtId="164" fontId="1" fillId="0" borderId="23" xfId="0" applyNumberFormat="1" applyFont="1" applyBorder="1"/>
    <xf numFmtId="164" fontId="1" fillId="0" borderId="23" xfId="0" applyNumberFormat="1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164" fontId="1" fillId="0" borderId="23" xfId="0" applyNumberFormat="1" applyFont="1" applyBorder="1" applyAlignment="1">
      <alignment horizontal="right"/>
    </xf>
    <xf numFmtId="0" fontId="1" fillId="5" borderId="4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left" vertical="center"/>
    </xf>
    <xf numFmtId="0" fontId="1" fillId="5" borderId="5" xfId="0" applyFont="1" applyFill="1" applyBorder="1" applyAlignment="1">
      <alignment horizontal="left" vertical="center"/>
    </xf>
    <xf numFmtId="164" fontId="1" fillId="5" borderId="5" xfId="0" applyNumberFormat="1" applyFont="1" applyFill="1" applyBorder="1" applyAlignment="1">
      <alignment horizontal="left" vertical="center"/>
    </xf>
    <xf numFmtId="164" fontId="1" fillId="5" borderId="6" xfId="0" applyNumberFormat="1" applyFont="1" applyFill="1" applyBorder="1"/>
    <xf numFmtId="164" fontId="1" fillId="0" borderId="3" xfId="0" applyNumberFormat="1" applyFont="1" applyBorder="1" applyAlignment="1">
      <alignment horizontal="right" vertical="center"/>
    </xf>
    <xf numFmtId="0" fontId="3" fillId="0" borderId="7" xfId="0" applyFont="1" applyBorder="1" applyAlignment="1">
      <alignment horizontal="center" wrapText="1"/>
    </xf>
    <xf numFmtId="166" fontId="12" fillId="0" borderId="23" xfId="1" applyNumberFormat="1" applyFont="1" applyBorder="1" applyAlignment="1">
      <alignment horizontal="right"/>
    </xf>
    <xf numFmtId="166" fontId="1" fillId="2" borderId="10" xfId="1" applyNumberFormat="1" applyFont="1" applyFill="1" applyBorder="1" applyAlignment="1">
      <alignment horizontal="right"/>
    </xf>
    <xf numFmtId="166" fontId="1" fillId="2" borderId="2" xfId="1" applyNumberFormat="1" applyFont="1" applyFill="1" applyBorder="1" applyAlignment="1">
      <alignment horizontal="right"/>
    </xf>
    <xf numFmtId="0" fontId="9" fillId="0" borderId="23" xfId="2" applyFont="1" applyBorder="1" applyAlignment="1">
      <alignment horizontal="left" vertical="center" wrapText="1"/>
    </xf>
    <xf numFmtId="0" fontId="2" fillId="0" borderId="23" xfId="2" applyFont="1" applyBorder="1" applyAlignment="1">
      <alignment horizontal="left"/>
    </xf>
    <xf numFmtId="1" fontId="2" fillId="0" borderId="23" xfId="2" applyNumberFormat="1" applyFont="1" applyBorder="1" applyAlignment="1">
      <alignment horizontal="left"/>
    </xf>
    <xf numFmtId="0" fontId="9" fillId="0" borderId="27" xfId="2" applyFont="1" applyBorder="1" applyAlignment="1">
      <alignment horizontal="left" vertical="center"/>
    </xf>
    <xf numFmtId="164" fontId="1" fillId="0" borderId="3" xfId="0" applyNumberFormat="1" applyFont="1" applyBorder="1" applyAlignment="1">
      <alignment horizontal="right"/>
    </xf>
    <xf numFmtId="0" fontId="9" fillId="0" borderId="28" xfId="2" applyFont="1" applyBorder="1" applyAlignment="1">
      <alignment horizontal="left" vertical="center"/>
    </xf>
    <xf numFmtId="164" fontId="1" fillId="0" borderId="10" xfId="0" applyNumberFormat="1" applyFont="1" applyBorder="1" applyAlignment="1">
      <alignment horizontal="right"/>
    </xf>
    <xf numFmtId="0" fontId="1" fillId="0" borderId="23" xfId="0" applyFont="1" applyBorder="1" applyAlignment="1">
      <alignment horizontal="left" vertical="center"/>
    </xf>
    <xf numFmtId="0" fontId="0" fillId="0" borderId="23" xfId="0" applyBorder="1"/>
    <xf numFmtId="0" fontId="1" fillId="0" borderId="7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164" fontId="1" fillId="0" borderId="9" xfId="0" applyNumberFormat="1" applyFont="1" applyBorder="1"/>
    <xf numFmtId="165" fontId="1" fillId="0" borderId="23" xfId="0" applyNumberFormat="1" applyFont="1" applyBorder="1" applyAlignment="1">
      <alignment horizontal="right" wrapText="1"/>
    </xf>
    <xf numFmtId="0" fontId="3" fillId="3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11" borderId="25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wrapText="1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27" xfId="0" applyFont="1" applyBorder="1" applyAlignment="1">
      <alignment horizontal="left" wrapText="1"/>
    </xf>
    <xf numFmtId="0" fontId="14" fillId="0" borderId="2" xfId="0" applyFont="1" applyBorder="1" applyAlignment="1">
      <alignment wrapText="1"/>
    </xf>
    <xf numFmtId="0" fontId="14" fillId="8" borderId="23" xfId="2" applyFont="1" applyFill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4" fillId="0" borderId="23" xfId="2" applyFont="1" applyBorder="1" applyAlignment="1">
      <alignment horizontal="left"/>
    </xf>
    <xf numFmtId="0" fontId="9" fillId="0" borderId="26" xfId="2" applyFont="1" applyBorder="1" applyAlignment="1">
      <alignment horizontal="left" vertical="center"/>
    </xf>
    <xf numFmtId="0" fontId="9" fillId="0" borderId="24" xfId="2" applyFont="1" applyBorder="1" applyAlignment="1">
      <alignment horizontal="left" vertical="center"/>
    </xf>
    <xf numFmtId="0" fontId="1" fillId="0" borderId="7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0" fontId="1" fillId="0" borderId="4" xfId="0" applyFont="1" applyBorder="1" applyAlignment="1">
      <alignment horizontal="left" vertical="center"/>
    </xf>
    <xf numFmtId="0" fontId="1" fillId="0" borderId="11" xfId="0" applyFont="1" applyBorder="1" applyAlignment="1">
      <alignment horizontal="left" wrapText="1"/>
    </xf>
    <xf numFmtId="0" fontId="1" fillId="0" borderId="5" xfId="0" applyFont="1" applyBorder="1" applyAlignment="1">
      <alignment horizontal="center" vertical="center"/>
    </xf>
    <xf numFmtId="0" fontId="1" fillId="0" borderId="29" xfId="0" applyFont="1" applyBorder="1" applyAlignment="1">
      <alignment horizontal="left" wrapText="1"/>
    </xf>
    <xf numFmtId="0" fontId="1" fillId="0" borderId="7" xfId="0" applyFont="1" applyBorder="1" applyAlignment="1">
      <alignment horizontal="left" wrapText="1"/>
    </xf>
    <xf numFmtId="0" fontId="1" fillId="0" borderId="9" xfId="0" applyFont="1" applyBorder="1" applyAlignment="1">
      <alignment horizontal="center" vertical="center"/>
    </xf>
    <xf numFmtId="0" fontId="16" fillId="0" borderId="18" xfId="0" applyFont="1" applyBorder="1"/>
    <xf numFmtId="6" fontId="17" fillId="0" borderId="2" xfId="0" applyNumberFormat="1" applyFont="1" applyBorder="1"/>
    <xf numFmtId="6" fontId="0" fillId="0" borderId="2" xfId="0" applyNumberFormat="1" applyBorder="1"/>
    <xf numFmtId="164" fontId="1" fillId="3" borderId="10" xfId="0" applyNumberFormat="1" applyFont="1" applyFill="1" applyBorder="1"/>
    <xf numFmtId="164" fontId="1" fillId="13" borderId="23" xfId="0" applyNumberFormat="1" applyFont="1" applyFill="1" applyBorder="1"/>
    <xf numFmtId="0" fontId="3" fillId="4" borderId="12" xfId="0" applyFont="1" applyFill="1" applyBorder="1" applyAlignment="1">
      <alignment horizontal="center" wrapText="1"/>
    </xf>
    <xf numFmtId="0" fontId="3" fillId="4" borderId="7" xfId="0" applyFont="1" applyFill="1" applyBorder="1" applyAlignment="1">
      <alignment horizont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center" wrapText="1"/>
    </xf>
    <xf numFmtId="0" fontId="3" fillId="4" borderId="14" xfId="0" applyFont="1" applyFill="1" applyBorder="1" applyAlignment="1">
      <alignment horizont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7" borderId="28" xfId="0" applyFont="1" applyFill="1" applyBorder="1" applyAlignment="1">
      <alignment horizontal="center" vertical="center" wrapText="1"/>
    </xf>
    <xf numFmtId="0" fontId="18" fillId="12" borderId="23" xfId="0" applyFont="1" applyFill="1" applyBorder="1" applyAlignment="1">
      <alignment horizontal="center" vertical="center" wrapText="1"/>
    </xf>
    <xf numFmtId="0" fontId="19" fillId="13" borderId="23" xfId="0" applyFont="1" applyFill="1" applyBorder="1" applyAlignment="1">
      <alignment horizontal="center" wrapText="1"/>
    </xf>
    <xf numFmtId="0" fontId="3" fillId="4" borderId="4" xfId="0" applyFont="1" applyFill="1" applyBorder="1" applyAlignment="1">
      <alignment horizontal="center" wrapText="1"/>
    </xf>
    <xf numFmtId="0" fontId="0" fillId="9" borderId="18" xfId="0" applyFill="1" applyBorder="1" applyAlignment="1">
      <alignment horizontal="center"/>
    </xf>
    <xf numFmtId="0" fontId="0" fillId="9" borderId="2" xfId="0" applyFill="1" applyBorder="1" applyAlignment="1">
      <alignment horizontal="center"/>
    </xf>
    <xf numFmtId="0" fontId="0" fillId="9" borderId="19" xfId="0" applyFill="1" applyBorder="1" applyAlignment="1">
      <alignment horizontal="center"/>
    </xf>
    <xf numFmtId="0" fontId="0" fillId="9" borderId="20" xfId="0" applyFill="1" applyBorder="1" applyAlignment="1">
      <alignment horizontal="center"/>
    </xf>
    <xf numFmtId="0" fontId="0" fillId="9" borderId="21" xfId="0" applyFill="1" applyBorder="1" applyAlignment="1">
      <alignment horizontal="center"/>
    </xf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5" xfId="0" applyFont="1" applyBorder="1" applyAlignment="1"/>
    <xf numFmtId="0" fontId="4" fillId="0" borderId="6" xfId="0" applyFont="1" applyBorder="1" applyAlignment="1"/>
    <xf numFmtId="0" fontId="0" fillId="0" borderId="23" xfId="0" applyBorder="1" applyAlignment="1"/>
    <xf numFmtId="0" fontId="0" fillId="0" borderId="28" xfId="0" applyBorder="1" applyAlignment="1"/>
    <xf numFmtId="0" fontId="4" fillId="0" borderId="13" xfId="0" applyFont="1" applyBorder="1" applyAlignment="1"/>
    <xf numFmtId="0" fontId="4" fillId="0" borderId="14" xfId="0" applyFont="1" applyBorder="1" applyAlignment="1"/>
  </cellXfs>
  <cellStyles count="3">
    <cellStyle name="Currency" xfId="1" builtinId="4"/>
    <cellStyle name="Normal" xfId="0" builtinId="0"/>
    <cellStyle name="Normal 10" xfId="2" xr:uid="{C07BD6BA-A904-C941-8157-1A63CC4ABF4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1228725</xdr:colOff>
      <xdr:row>0</xdr:row>
      <xdr:rowOff>104775</xdr:rowOff>
    </xdr:from>
    <xdr:ext cx="3524250" cy="100012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38425" y="104775"/>
          <a:ext cx="3524250" cy="100012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676275</xdr:colOff>
      <xdr:row>0</xdr:row>
      <xdr:rowOff>28575</xdr:rowOff>
    </xdr:from>
    <xdr:to>
      <xdr:col>3</xdr:col>
      <xdr:colOff>304800</xdr:colOff>
      <xdr:row>5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28AF933-A5C2-6BFB-F45A-4ABF4C82A0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62075" y="28575"/>
          <a:ext cx="3333750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29"/>
  <sheetViews>
    <sheetView topLeftCell="A173" workbookViewId="0">
      <selection activeCell="F202" sqref="F202"/>
    </sheetView>
  </sheetViews>
  <sheetFormatPr defaultColWidth="11.125" defaultRowHeight="15" customHeight="1"/>
  <cols>
    <col min="1" max="1" width="18.5" customWidth="1"/>
    <col min="2" max="2" width="55.5" bestFit="1" customWidth="1"/>
    <col min="3" max="3" width="11" customWidth="1"/>
    <col min="4" max="4" width="11" style="87" customWidth="1"/>
    <col min="5" max="6" width="11" customWidth="1"/>
    <col min="7" max="26" width="8.5" customWidth="1"/>
  </cols>
  <sheetData>
    <row r="1" spans="1:26" ht="15.75" customHeight="1">
      <c r="A1" s="1"/>
      <c r="B1" s="1"/>
      <c r="C1" s="1"/>
      <c r="D1" s="88"/>
      <c r="E1" s="1"/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>
      <c r="A2" s="1"/>
      <c r="B2" s="1"/>
      <c r="C2" s="1"/>
      <c r="D2" s="88"/>
      <c r="E2" s="1"/>
      <c r="F2" s="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>
      <c r="A3" s="1"/>
      <c r="B3" s="1"/>
      <c r="C3" s="1"/>
      <c r="D3" s="88"/>
      <c r="E3" s="1"/>
      <c r="F3" s="1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1"/>
      <c r="B4" s="1"/>
      <c r="C4" s="1"/>
      <c r="D4" s="88"/>
      <c r="E4" s="1"/>
      <c r="F4" s="1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1"/>
      <c r="B5" s="1"/>
      <c r="C5" s="1"/>
      <c r="D5" s="88"/>
      <c r="E5" s="1"/>
      <c r="F5" s="1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1"/>
      <c r="B6" s="1"/>
      <c r="C6" s="1"/>
      <c r="D6" s="88"/>
      <c r="E6" s="1"/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s="87" customFormat="1" ht="15.75" customHeight="1">
      <c r="A7" s="85" t="s">
        <v>0</v>
      </c>
      <c r="B7" s="85" t="s">
        <v>1</v>
      </c>
      <c r="C7" s="85" t="s">
        <v>2</v>
      </c>
      <c r="D7" s="85" t="s">
        <v>3</v>
      </c>
      <c r="E7" s="85" t="s">
        <v>4</v>
      </c>
      <c r="F7" s="85" t="s">
        <v>5</v>
      </c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</row>
    <row r="8" spans="1:26" ht="15.75" customHeight="1">
      <c r="A8" s="129" t="s">
        <v>6</v>
      </c>
      <c r="B8" s="143"/>
      <c r="C8" s="143"/>
      <c r="D8" s="143"/>
      <c r="E8" s="143"/>
      <c r="F8" s="14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3"/>
      <c r="B9" s="4" t="s">
        <v>7</v>
      </c>
      <c r="C9" s="5" t="s">
        <v>8</v>
      </c>
      <c r="D9" s="89"/>
      <c r="E9" s="6">
        <v>23</v>
      </c>
      <c r="F9" s="7">
        <f t="shared" ref="F9:F17" si="0">SUM(E9*D9)</f>
        <v>0</v>
      </c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3"/>
      <c r="B10" s="4" t="s">
        <v>9</v>
      </c>
      <c r="C10" s="5" t="s">
        <v>8</v>
      </c>
      <c r="D10" s="89"/>
      <c r="E10" s="6">
        <v>26</v>
      </c>
      <c r="F10" s="7">
        <f t="shared" si="0"/>
        <v>0</v>
      </c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3"/>
      <c r="B11" s="4" t="s">
        <v>10</v>
      </c>
      <c r="C11" s="5" t="s">
        <v>11</v>
      </c>
      <c r="D11" s="89"/>
      <c r="E11" s="6">
        <v>27</v>
      </c>
      <c r="F11" s="7">
        <f t="shared" si="0"/>
        <v>0</v>
      </c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3"/>
      <c r="B12" s="4" t="s">
        <v>12</v>
      </c>
      <c r="C12" s="5" t="s">
        <v>11</v>
      </c>
      <c r="D12" s="89"/>
      <c r="E12" s="6">
        <v>23</v>
      </c>
      <c r="F12" s="7">
        <f t="shared" ref="F12" si="1">SUM(E12*D12)</f>
        <v>0</v>
      </c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3"/>
      <c r="B13" s="4" t="s">
        <v>13</v>
      </c>
      <c r="C13" s="5" t="s">
        <v>8</v>
      </c>
      <c r="D13" s="89"/>
      <c r="E13" s="6">
        <v>25</v>
      </c>
      <c r="F13" s="7">
        <f t="shared" ref="F13:F15" si="2">SUM(E13*D13)</f>
        <v>0</v>
      </c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3"/>
      <c r="B14" s="4" t="s">
        <v>14</v>
      </c>
      <c r="C14" s="5" t="s">
        <v>8</v>
      </c>
      <c r="D14" s="89"/>
      <c r="E14" s="6">
        <v>20</v>
      </c>
      <c r="F14" s="7">
        <f t="shared" si="2"/>
        <v>0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3"/>
      <c r="B15" s="4" t="s">
        <v>15</v>
      </c>
      <c r="C15" s="5" t="s">
        <v>8</v>
      </c>
      <c r="D15" s="89"/>
      <c r="E15" s="6">
        <v>27</v>
      </c>
      <c r="F15" s="7">
        <f t="shared" si="2"/>
        <v>0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4"/>
      <c r="B16" s="25" t="s">
        <v>16</v>
      </c>
      <c r="C16" s="25" t="s">
        <v>17</v>
      </c>
      <c r="D16" s="90"/>
      <c r="E16" s="10">
        <v>32</v>
      </c>
      <c r="F16" s="26">
        <f t="shared" ref="F16" si="3">SUM(E16*D16)</f>
        <v>0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3"/>
      <c r="B17" s="4" t="s">
        <v>18</v>
      </c>
      <c r="C17" s="5" t="s">
        <v>19</v>
      </c>
      <c r="D17" s="89"/>
      <c r="E17" s="6">
        <v>25</v>
      </c>
      <c r="F17" s="7">
        <f t="shared" si="0"/>
        <v>0</v>
      </c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129" t="s">
        <v>20</v>
      </c>
      <c r="B18" s="143"/>
      <c r="C18" s="143"/>
      <c r="D18" s="143"/>
      <c r="E18" s="143"/>
      <c r="F18" s="144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3"/>
      <c r="B19" s="51" t="s">
        <v>21</v>
      </c>
      <c r="C19" s="52" t="s">
        <v>22</v>
      </c>
      <c r="D19" s="89"/>
      <c r="E19" s="6">
        <v>36</v>
      </c>
      <c r="F19" s="7">
        <f t="shared" ref="F19:F25" si="4">SUM(E19*D19)</f>
        <v>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3"/>
      <c r="B20" s="51" t="s">
        <v>23</v>
      </c>
      <c r="C20" s="52" t="s">
        <v>22</v>
      </c>
      <c r="D20" s="89"/>
      <c r="E20" s="6">
        <v>36</v>
      </c>
      <c r="F20" s="7">
        <f t="shared" si="4"/>
        <v>0</v>
      </c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3"/>
      <c r="B21" s="51" t="s">
        <v>24</v>
      </c>
      <c r="C21" s="52" t="s">
        <v>25</v>
      </c>
      <c r="D21" s="89"/>
      <c r="E21" s="6">
        <v>50</v>
      </c>
      <c r="F21" s="7">
        <f t="shared" si="4"/>
        <v>0</v>
      </c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3"/>
      <c r="B22" s="51" t="s">
        <v>26</v>
      </c>
      <c r="C22" s="51" t="s">
        <v>22</v>
      </c>
      <c r="D22" s="89"/>
      <c r="E22" s="6">
        <v>37.5</v>
      </c>
      <c r="F22" s="7">
        <f t="shared" si="4"/>
        <v>0</v>
      </c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4"/>
      <c r="B23" s="51" t="s">
        <v>27</v>
      </c>
      <c r="C23" s="52" t="s">
        <v>22</v>
      </c>
      <c r="D23" s="90"/>
      <c r="E23" s="10">
        <v>39.5</v>
      </c>
      <c r="F23" s="26">
        <f t="shared" si="4"/>
        <v>0</v>
      </c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4"/>
      <c r="B24" s="51" t="s">
        <v>28</v>
      </c>
      <c r="C24" s="52" t="s">
        <v>22</v>
      </c>
      <c r="D24" s="90"/>
      <c r="E24" s="10">
        <v>35</v>
      </c>
      <c r="F24" s="26">
        <f t="shared" si="4"/>
        <v>0</v>
      </c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7"/>
      <c r="B25" s="52" t="s">
        <v>29</v>
      </c>
      <c r="C25" s="52" t="s">
        <v>25</v>
      </c>
      <c r="D25" s="27"/>
      <c r="E25" s="10">
        <v>55</v>
      </c>
      <c r="F25" s="26">
        <f t="shared" si="4"/>
        <v>0</v>
      </c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137" t="s">
        <v>30</v>
      </c>
      <c r="B26" s="145"/>
      <c r="C26" s="145"/>
      <c r="D26" s="145"/>
      <c r="E26" s="145"/>
      <c r="F26" s="146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53"/>
      <c r="B27" s="54" t="s">
        <v>31</v>
      </c>
      <c r="C27" s="55"/>
      <c r="D27" s="91"/>
      <c r="E27" s="55"/>
      <c r="F27" s="56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8"/>
      <c r="B28" s="52" t="s">
        <v>32</v>
      </c>
      <c r="C28" s="52" t="s">
        <v>33</v>
      </c>
      <c r="D28" s="92"/>
      <c r="E28" s="14">
        <v>42.5</v>
      </c>
      <c r="F28" s="29">
        <f t="shared" ref="F28:F34" si="5">SUM(E28*D28)</f>
        <v>0</v>
      </c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8"/>
      <c r="B29" s="51" t="s">
        <v>34</v>
      </c>
      <c r="C29" s="52" t="s">
        <v>35</v>
      </c>
      <c r="D29" s="92"/>
      <c r="E29" s="14">
        <v>24</v>
      </c>
      <c r="F29" s="29">
        <f t="shared" si="5"/>
        <v>0</v>
      </c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15"/>
      <c r="B30" s="12" t="s">
        <v>36</v>
      </c>
      <c r="C30" s="16"/>
      <c r="D30" s="93"/>
      <c r="E30" s="17"/>
      <c r="F30" s="18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3"/>
      <c r="B31" s="51" t="s">
        <v>37</v>
      </c>
      <c r="C31" s="52" t="s">
        <v>33</v>
      </c>
      <c r="D31" s="89"/>
      <c r="E31" s="6">
        <v>41</v>
      </c>
      <c r="F31" s="7">
        <f t="shared" si="5"/>
        <v>0</v>
      </c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3"/>
      <c r="B32" s="51" t="s">
        <v>38</v>
      </c>
      <c r="C32" s="52" t="s">
        <v>33</v>
      </c>
      <c r="D32" s="89"/>
      <c r="E32" s="6">
        <v>49</v>
      </c>
      <c r="F32" s="7">
        <f t="shared" si="5"/>
        <v>0</v>
      </c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4"/>
      <c r="B33" s="51" t="s">
        <v>39</v>
      </c>
      <c r="C33" s="52" t="s">
        <v>33</v>
      </c>
      <c r="D33" s="90"/>
      <c r="E33" s="10">
        <v>55</v>
      </c>
      <c r="F33" s="26">
        <f t="shared" si="5"/>
        <v>0</v>
      </c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57"/>
      <c r="B34" s="51" t="s">
        <v>40</v>
      </c>
      <c r="C34" s="52" t="s">
        <v>35</v>
      </c>
      <c r="D34" s="94"/>
      <c r="E34" s="59">
        <v>45</v>
      </c>
      <c r="F34" s="58">
        <f t="shared" si="5"/>
        <v>0</v>
      </c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15"/>
      <c r="B35" s="12" t="s">
        <v>41</v>
      </c>
      <c r="C35" s="16"/>
      <c r="D35" s="93"/>
      <c r="E35" s="17"/>
      <c r="F35" s="18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3"/>
      <c r="B36" s="52" t="s">
        <v>42</v>
      </c>
      <c r="C36" s="52" t="s">
        <v>33</v>
      </c>
      <c r="D36" s="89"/>
      <c r="E36" s="6">
        <v>59</v>
      </c>
      <c r="F36" s="7">
        <f t="shared" ref="F36:F38" si="6">SUM(E36*D36)</f>
        <v>0</v>
      </c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4"/>
      <c r="B37" s="52" t="s">
        <v>43</v>
      </c>
      <c r="C37" s="52" t="s">
        <v>33</v>
      </c>
      <c r="D37" s="90"/>
      <c r="E37" s="10">
        <v>50</v>
      </c>
      <c r="F37" s="26">
        <f t="shared" si="6"/>
        <v>0</v>
      </c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60"/>
      <c r="B38" s="51" t="s">
        <v>44</v>
      </c>
      <c r="C38" s="52" t="s">
        <v>35</v>
      </c>
      <c r="D38" s="94"/>
      <c r="E38" s="59">
        <v>45</v>
      </c>
      <c r="F38" s="58">
        <f t="shared" si="6"/>
        <v>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15"/>
      <c r="B39" s="12" t="s">
        <v>45</v>
      </c>
      <c r="C39" s="16"/>
      <c r="D39" s="93"/>
      <c r="E39" s="17"/>
      <c r="F39" s="18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3"/>
      <c r="B40" s="51" t="s">
        <v>46</v>
      </c>
      <c r="C40" s="51" t="s">
        <v>33</v>
      </c>
      <c r="D40" s="89"/>
      <c r="E40" s="6">
        <v>41</v>
      </c>
      <c r="F40" s="7">
        <f t="shared" ref="F40:F42" si="7">SUM(E40*D40)</f>
        <v>0</v>
      </c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4"/>
      <c r="B41" s="51" t="s">
        <v>47</v>
      </c>
      <c r="C41" s="51" t="s">
        <v>33</v>
      </c>
      <c r="D41" s="90"/>
      <c r="E41" s="10">
        <v>46</v>
      </c>
      <c r="F41" s="26">
        <f t="shared" si="7"/>
        <v>0</v>
      </c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57"/>
      <c r="B42" s="51" t="s">
        <v>48</v>
      </c>
      <c r="C42" s="51" t="s">
        <v>33</v>
      </c>
      <c r="D42" s="94"/>
      <c r="E42" s="59">
        <v>54</v>
      </c>
      <c r="F42" s="61">
        <f t="shared" si="7"/>
        <v>0</v>
      </c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8"/>
      <c r="B43" s="51" t="s">
        <v>49</v>
      </c>
      <c r="C43" s="51" t="s">
        <v>33</v>
      </c>
      <c r="D43" s="92"/>
      <c r="E43" s="14">
        <v>44.5</v>
      </c>
      <c r="F43" s="29">
        <f t="shared" ref="F43" si="8">SUM(E43*D43)</f>
        <v>0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62"/>
      <c r="B44" s="63" t="s">
        <v>50</v>
      </c>
      <c r="C44" s="64"/>
      <c r="D44" s="95"/>
      <c r="E44" s="65"/>
      <c r="F44" s="66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8"/>
      <c r="B45" s="52" t="s">
        <v>51</v>
      </c>
      <c r="C45" s="113" t="s">
        <v>33</v>
      </c>
      <c r="D45" s="114"/>
      <c r="E45" s="6">
        <v>51.5</v>
      </c>
      <c r="F45" s="7">
        <f t="shared" ref="F45:F64" si="9">SUM(E45*D45)</f>
        <v>0</v>
      </c>
      <c r="G45" s="115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3"/>
      <c r="B46" s="52" t="s">
        <v>52</v>
      </c>
      <c r="C46" s="52" t="s">
        <v>33</v>
      </c>
      <c r="D46" s="92"/>
      <c r="E46" s="14">
        <v>61.5</v>
      </c>
      <c r="F46" s="29">
        <f t="shared" si="9"/>
        <v>0</v>
      </c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15"/>
      <c r="B47" s="12" t="s">
        <v>53</v>
      </c>
      <c r="C47" s="16"/>
      <c r="D47" s="93"/>
      <c r="E47" s="13"/>
      <c r="F47" s="18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3"/>
      <c r="B48" s="52" t="s">
        <v>54</v>
      </c>
      <c r="C48" s="5" t="s">
        <v>33</v>
      </c>
      <c r="D48" s="89"/>
      <c r="E48" s="6">
        <v>26</v>
      </c>
      <c r="F48" s="7">
        <f t="shared" si="9"/>
        <v>0</v>
      </c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15"/>
      <c r="B49" s="12" t="s">
        <v>55</v>
      </c>
      <c r="C49" s="16"/>
      <c r="D49" s="93"/>
      <c r="E49" s="17"/>
      <c r="F49" s="18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4"/>
      <c r="B50" s="52" t="s">
        <v>56</v>
      </c>
      <c r="C50" s="52" t="s">
        <v>33</v>
      </c>
      <c r="D50" s="90"/>
      <c r="E50" s="10">
        <v>48.5</v>
      </c>
      <c r="F50" s="26">
        <f t="shared" si="9"/>
        <v>0</v>
      </c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62"/>
      <c r="B51" s="63" t="s">
        <v>57</v>
      </c>
      <c r="C51" s="64"/>
      <c r="D51" s="95"/>
      <c r="E51" s="65"/>
      <c r="F51" s="66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60"/>
      <c r="B52" s="51" t="s">
        <v>58</v>
      </c>
      <c r="C52" s="51" t="s">
        <v>22</v>
      </c>
      <c r="D52" s="94"/>
      <c r="E52" s="59">
        <v>31.5</v>
      </c>
      <c r="F52" s="26">
        <f t="shared" si="9"/>
        <v>0</v>
      </c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60"/>
      <c r="B53" s="51" t="s">
        <v>59</v>
      </c>
      <c r="C53" s="51" t="s">
        <v>22</v>
      </c>
      <c r="D53" s="94"/>
      <c r="E53" s="59">
        <v>31.5</v>
      </c>
      <c r="F53" s="26">
        <f t="shared" si="9"/>
        <v>0</v>
      </c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60"/>
      <c r="B54" s="52" t="s">
        <v>60</v>
      </c>
      <c r="C54" s="52" t="s">
        <v>22</v>
      </c>
      <c r="D54" s="94"/>
      <c r="E54" s="59">
        <v>31.5</v>
      </c>
      <c r="F54" s="26">
        <f t="shared" si="9"/>
        <v>0</v>
      </c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60"/>
      <c r="B55" s="109" t="s">
        <v>61</v>
      </c>
      <c r="C55" s="52" t="s">
        <v>62</v>
      </c>
      <c r="D55" s="94"/>
      <c r="E55" s="59">
        <v>39.5</v>
      </c>
      <c r="F55" s="26">
        <f t="shared" si="9"/>
        <v>0</v>
      </c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31"/>
      <c r="B56" s="52" t="s">
        <v>63</v>
      </c>
      <c r="C56" s="52" t="s">
        <v>64</v>
      </c>
      <c r="D56" s="96"/>
      <c r="E56" s="19">
        <v>39</v>
      </c>
      <c r="F56" s="26">
        <f t="shared" si="9"/>
        <v>0</v>
      </c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32"/>
      <c r="B57" s="52" t="s">
        <v>65</v>
      </c>
      <c r="C57" s="52" t="s">
        <v>66</v>
      </c>
      <c r="D57" s="90"/>
      <c r="E57" s="67">
        <v>13.5</v>
      </c>
      <c r="F57" s="26">
        <f t="shared" si="9"/>
        <v>0</v>
      </c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60"/>
      <c r="B58" s="52" t="s">
        <v>67</v>
      </c>
      <c r="C58" s="52" t="s">
        <v>66</v>
      </c>
      <c r="D58" s="94"/>
      <c r="E58" s="59">
        <v>7.8</v>
      </c>
      <c r="F58" s="26">
        <f t="shared" si="9"/>
        <v>0</v>
      </c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8"/>
      <c r="B59" s="52" t="s">
        <v>68</v>
      </c>
      <c r="C59" s="52" t="s">
        <v>66</v>
      </c>
      <c r="D59" s="92"/>
      <c r="E59" s="14">
        <v>0</v>
      </c>
      <c r="F59" s="26">
        <f t="shared" si="9"/>
        <v>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129" t="s">
        <v>69</v>
      </c>
      <c r="B60" s="143"/>
      <c r="C60" s="143"/>
      <c r="D60" s="145"/>
      <c r="E60" s="145"/>
      <c r="F60" s="146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68"/>
      <c r="B61" s="51" t="s">
        <v>70</v>
      </c>
      <c r="C61" s="51" t="s">
        <v>33</v>
      </c>
      <c r="D61" s="97"/>
      <c r="E61" s="69">
        <v>38</v>
      </c>
      <c r="F61" s="26">
        <f t="shared" si="9"/>
        <v>0</v>
      </c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3"/>
      <c r="B62" s="52" t="s">
        <v>71</v>
      </c>
      <c r="C62" s="51" t="s">
        <v>72</v>
      </c>
      <c r="D62" s="92"/>
      <c r="E62" s="70">
        <v>21</v>
      </c>
      <c r="F62" s="26">
        <f t="shared" si="9"/>
        <v>0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3"/>
      <c r="B63" s="52" t="s">
        <v>73</v>
      </c>
      <c r="C63" s="52" t="s">
        <v>22</v>
      </c>
      <c r="D63" s="89"/>
      <c r="E63" s="71">
        <v>30</v>
      </c>
      <c r="F63" s="26">
        <f t="shared" si="9"/>
        <v>0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3"/>
      <c r="B64" s="110" t="s">
        <v>74</v>
      </c>
      <c r="C64" s="52" t="s">
        <v>75</v>
      </c>
      <c r="D64" s="89"/>
      <c r="E64" s="71">
        <v>19.5</v>
      </c>
      <c r="F64" s="26">
        <f t="shared" si="9"/>
        <v>0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129" t="s">
        <v>76</v>
      </c>
      <c r="B65" s="143"/>
      <c r="C65" s="143"/>
      <c r="D65" s="143"/>
      <c r="E65" s="143"/>
      <c r="F65" s="144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3"/>
      <c r="B66" s="4" t="s">
        <v>77</v>
      </c>
      <c r="C66" s="5" t="s">
        <v>8</v>
      </c>
      <c r="D66" s="89"/>
      <c r="E66" s="6">
        <v>35</v>
      </c>
      <c r="F66" s="7">
        <f>SUM(E66*D66)</f>
        <v>0</v>
      </c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129" t="s">
        <v>78</v>
      </c>
      <c r="B67" s="143"/>
      <c r="C67" s="143"/>
      <c r="D67" s="143"/>
      <c r="E67" s="143"/>
      <c r="F67" s="144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3"/>
      <c r="B68" s="52" t="s">
        <v>79</v>
      </c>
      <c r="C68" s="52" t="s">
        <v>80</v>
      </c>
      <c r="D68" s="89"/>
      <c r="E68" s="6">
        <v>48</v>
      </c>
      <c r="F68" s="7">
        <f t="shared" ref="F68:F96" si="10">SUM(E68*D68)</f>
        <v>0</v>
      </c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3"/>
      <c r="B69" s="52" t="s">
        <v>81</v>
      </c>
      <c r="C69" s="52" t="s">
        <v>80</v>
      </c>
      <c r="D69" s="89"/>
      <c r="E69" s="6">
        <v>40</v>
      </c>
      <c r="F69" s="7">
        <f t="shared" si="10"/>
        <v>0</v>
      </c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3"/>
      <c r="B70" s="52" t="s">
        <v>82</v>
      </c>
      <c r="C70" s="52" t="s">
        <v>80</v>
      </c>
      <c r="D70" s="89"/>
      <c r="E70" s="6">
        <v>48</v>
      </c>
      <c r="F70" s="7">
        <f t="shared" si="10"/>
        <v>0</v>
      </c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3"/>
      <c r="B71" s="51" t="s">
        <v>83</v>
      </c>
      <c r="C71" s="52" t="s">
        <v>84</v>
      </c>
      <c r="D71" s="89"/>
      <c r="E71" s="6">
        <v>42</v>
      </c>
      <c r="F71" s="7">
        <f t="shared" si="10"/>
        <v>0</v>
      </c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3"/>
      <c r="B72" s="52" t="s">
        <v>85</v>
      </c>
      <c r="C72" s="52" t="s">
        <v>8</v>
      </c>
      <c r="D72" s="89"/>
      <c r="E72" s="6">
        <v>38</v>
      </c>
      <c r="F72" s="7">
        <f t="shared" si="10"/>
        <v>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3"/>
      <c r="B73" s="52" t="s">
        <v>86</v>
      </c>
      <c r="C73" s="52" t="s">
        <v>8</v>
      </c>
      <c r="D73" s="89"/>
      <c r="E73" s="6">
        <v>62</v>
      </c>
      <c r="F73" s="7">
        <f t="shared" si="10"/>
        <v>0</v>
      </c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3"/>
      <c r="B74" s="52" t="s">
        <v>87</v>
      </c>
      <c r="C74" s="52" t="s">
        <v>8</v>
      </c>
      <c r="D74" s="89"/>
      <c r="E74" s="6">
        <v>62</v>
      </c>
      <c r="F74" s="7">
        <f t="shared" si="10"/>
        <v>0</v>
      </c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3"/>
      <c r="B75" s="52" t="s">
        <v>88</v>
      </c>
      <c r="C75" s="52" t="s">
        <v>8</v>
      </c>
      <c r="D75" s="89"/>
      <c r="E75" s="6">
        <v>101</v>
      </c>
      <c r="F75" s="7">
        <f t="shared" si="10"/>
        <v>0</v>
      </c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3"/>
      <c r="B76" s="51" t="s">
        <v>89</v>
      </c>
      <c r="C76" s="52" t="s">
        <v>90</v>
      </c>
      <c r="D76" s="89"/>
      <c r="E76" s="6">
        <v>61</v>
      </c>
      <c r="F76" s="7">
        <f t="shared" si="10"/>
        <v>0</v>
      </c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3"/>
      <c r="B77" s="51" t="s">
        <v>91</v>
      </c>
      <c r="C77" s="52" t="s">
        <v>92</v>
      </c>
      <c r="D77" s="89"/>
      <c r="E77" s="6">
        <v>75</v>
      </c>
      <c r="F77" s="7">
        <f t="shared" si="10"/>
        <v>0</v>
      </c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3"/>
      <c r="B78" s="52" t="s">
        <v>93</v>
      </c>
      <c r="C78" s="52" t="s">
        <v>94</v>
      </c>
      <c r="D78" s="89"/>
      <c r="E78" s="6">
        <v>65</v>
      </c>
      <c r="F78" s="7">
        <f t="shared" si="10"/>
        <v>0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8"/>
      <c r="B79" s="52" t="s">
        <v>95</v>
      </c>
      <c r="C79" s="52" t="s">
        <v>8</v>
      </c>
      <c r="D79" s="89"/>
      <c r="E79" s="6">
        <v>60</v>
      </c>
      <c r="F79" s="7">
        <f t="shared" si="10"/>
        <v>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8"/>
      <c r="B80" s="72" t="s">
        <v>96</v>
      </c>
      <c r="C80" s="52" t="s">
        <v>8</v>
      </c>
      <c r="D80" s="89"/>
      <c r="E80" s="6">
        <v>60</v>
      </c>
      <c r="F80" s="7">
        <f t="shared" si="10"/>
        <v>0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3"/>
      <c r="B81" s="52" t="s">
        <v>97</v>
      </c>
      <c r="C81" s="52" t="s">
        <v>8</v>
      </c>
      <c r="D81" s="89"/>
      <c r="E81" s="6">
        <v>60</v>
      </c>
      <c r="F81" s="7">
        <f t="shared" si="10"/>
        <v>0</v>
      </c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3"/>
      <c r="B82" s="73" t="s">
        <v>98</v>
      </c>
      <c r="C82" s="74" t="s">
        <v>11</v>
      </c>
      <c r="D82" s="89"/>
      <c r="E82" s="6">
        <v>32</v>
      </c>
      <c r="F82" s="7">
        <f t="shared" si="10"/>
        <v>0</v>
      </c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5"/>
      <c r="B83" s="52" t="s">
        <v>99</v>
      </c>
      <c r="C83" s="52" t="s">
        <v>8</v>
      </c>
      <c r="D83" s="89"/>
      <c r="E83" s="20">
        <v>13</v>
      </c>
      <c r="F83" s="7">
        <f t="shared" si="10"/>
        <v>0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5"/>
      <c r="B84" s="52" t="s">
        <v>100</v>
      </c>
      <c r="C84" s="52" t="s">
        <v>101</v>
      </c>
      <c r="D84" s="89"/>
      <c r="E84" s="20">
        <v>32</v>
      </c>
      <c r="F84" s="7">
        <f t="shared" si="10"/>
        <v>0</v>
      </c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5"/>
      <c r="B85" s="111" t="s">
        <v>102</v>
      </c>
      <c r="C85" s="74" t="s">
        <v>103</v>
      </c>
      <c r="D85" s="89"/>
      <c r="E85" s="20">
        <v>32</v>
      </c>
      <c r="F85" s="7">
        <f t="shared" si="10"/>
        <v>0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5"/>
      <c r="B86" s="75" t="s">
        <v>104</v>
      </c>
      <c r="C86" s="75" t="s">
        <v>35</v>
      </c>
      <c r="D86" s="90"/>
      <c r="E86" s="76">
        <v>15</v>
      </c>
      <c r="F86" s="26">
        <f t="shared" si="10"/>
        <v>0</v>
      </c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79"/>
      <c r="B87" s="52" t="s">
        <v>105</v>
      </c>
      <c r="C87" s="52" t="s">
        <v>35</v>
      </c>
      <c r="D87" s="94"/>
      <c r="E87" s="61">
        <v>28</v>
      </c>
      <c r="F87" s="58">
        <f t="shared" si="10"/>
        <v>0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80"/>
      <c r="B88" s="52" t="s">
        <v>106</v>
      </c>
      <c r="C88" s="52" t="s">
        <v>35</v>
      </c>
      <c r="D88" s="94"/>
      <c r="E88" s="61">
        <v>28</v>
      </c>
      <c r="F88" s="58">
        <f t="shared" si="10"/>
        <v>0</v>
      </c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80"/>
      <c r="B89" s="51" t="s">
        <v>107</v>
      </c>
      <c r="C89" s="52" t="s">
        <v>33</v>
      </c>
      <c r="D89" s="94"/>
      <c r="E89" s="58">
        <v>38</v>
      </c>
      <c r="F89" s="58">
        <f t="shared" si="10"/>
        <v>0</v>
      </c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80"/>
      <c r="B90" s="52" t="s">
        <v>108</v>
      </c>
      <c r="C90" s="52" t="s">
        <v>33</v>
      </c>
      <c r="D90" s="94"/>
      <c r="E90" s="58">
        <v>18</v>
      </c>
      <c r="F90" s="58">
        <f t="shared" si="10"/>
        <v>0</v>
      </c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80"/>
      <c r="B91" s="52" t="s">
        <v>109</v>
      </c>
      <c r="C91" s="52" t="s">
        <v>33</v>
      </c>
      <c r="D91" s="94"/>
      <c r="E91" s="58">
        <v>37</v>
      </c>
      <c r="F91" s="58">
        <f t="shared" si="10"/>
        <v>0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80"/>
      <c r="B92" s="52" t="s">
        <v>110</v>
      </c>
      <c r="C92" s="52" t="s">
        <v>33</v>
      </c>
      <c r="D92" s="94"/>
      <c r="E92" s="58">
        <v>27</v>
      </c>
      <c r="F92" s="58">
        <f t="shared" si="10"/>
        <v>0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79"/>
      <c r="B93" s="52" t="s">
        <v>111</v>
      </c>
      <c r="C93" s="52" t="s">
        <v>33</v>
      </c>
      <c r="D93" s="94"/>
      <c r="E93" s="61">
        <v>28</v>
      </c>
      <c r="F93" s="58">
        <f t="shared" si="10"/>
        <v>0</v>
      </c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79"/>
      <c r="B94" s="52" t="s">
        <v>112</v>
      </c>
      <c r="C94" s="52" t="s">
        <v>33</v>
      </c>
      <c r="D94" s="94"/>
      <c r="E94" s="61">
        <v>27</v>
      </c>
      <c r="F94" s="58">
        <f t="shared" si="10"/>
        <v>0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30"/>
      <c r="B95" s="77" t="s">
        <v>113</v>
      </c>
      <c r="C95" s="77" t="s">
        <v>22</v>
      </c>
      <c r="D95" s="92"/>
      <c r="E95" s="78">
        <v>25</v>
      </c>
      <c r="F95" s="29">
        <f t="shared" si="10"/>
        <v>0</v>
      </c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5"/>
      <c r="B96" s="52" t="s">
        <v>114</v>
      </c>
      <c r="C96" s="52" t="s">
        <v>8</v>
      </c>
      <c r="D96" s="89"/>
      <c r="E96" s="20">
        <v>35</v>
      </c>
      <c r="F96" s="7">
        <f t="shared" si="10"/>
        <v>0</v>
      </c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129" t="s">
        <v>115</v>
      </c>
      <c r="B97" s="143"/>
      <c r="C97" s="143"/>
      <c r="D97" s="143"/>
      <c r="E97" s="143"/>
      <c r="F97" s="144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3"/>
      <c r="B98" s="5" t="s">
        <v>116</v>
      </c>
      <c r="C98" s="5" t="s">
        <v>25</v>
      </c>
      <c r="D98" s="89"/>
      <c r="E98" s="21">
        <v>40</v>
      </c>
      <c r="F98" s="7">
        <f t="shared" ref="F98:F102" si="11">SUM(E98*D98)</f>
        <v>0</v>
      </c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3"/>
      <c r="B99" s="5" t="s">
        <v>117</v>
      </c>
      <c r="C99" s="5" t="s">
        <v>25</v>
      </c>
      <c r="D99" s="89"/>
      <c r="E99" s="21">
        <v>100</v>
      </c>
      <c r="F99" s="7">
        <f t="shared" si="11"/>
        <v>0</v>
      </c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3"/>
      <c r="B100" s="5" t="s">
        <v>118</v>
      </c>
      <c r="C100" s="5" t="s">
        <v>22</v>
      </c>
      <c r="D100" s="89"/>
      <c r="E100" s="21">
        <v>74</v>
      </c>
      <c r="F100" s="7">
        <f t="shared" si="11"/>
        <v>0</v>
      </c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3"/>
      <c r="B101" s="5" t="s">
        <v>119</v>
      </c>
      <c r="C101" s="5" t="s">
        <v>25</v>
      </c>
      <c r="D101" s="89"/>
      <c r="E101" s="21">
        <v>46.44</v>
      </c>
      <c r="F101" s="7">
        <f t="shared" si="11"/>
        <v>0</v>
      </c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3"/>
      <c r="B102" s="22" t="s">
        <v>120</v>
      </c>
      <c r="C102" s="5" t="s">
        <v>121</v>
      </c>
      <c r="D102" s="89"/>
      <c r="E102" s="21">
        <v>319</v>
      </c>
      <c r="F102" s="7">
        <f t="shared" si="11"/>
        <v>0</v>
      </c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129" t="s">
        <v>122</v>
      </c>
      <c r="B103" s="143"/>
      <c r="C103" s="143"/>
      <c r="D103" s="143"/>
      <c r="E103" s="143"/>
      <c r="F103" s="144"/>
      <c r="G103" s="2"/>
      <c r="H103" s="50"/>
      <c r="I103" s="50"/>
      <c r="J103" s="2"/>
      <c r="K103" s="2"/>
      <c r="L103" s="2"/>
      <c r="M103" s="50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5"/>
      <c r="B104" s="52" t="s">
        <v>123</v>
      </c>
      <c r="C104" s="52" t="s">
        <v>124</v>
      </c>
      <c r="D104" s="89"/>
      <c r="E104" s="6">
        <v>4.5</v>
      </c>
      <c r="F104" s="7">
        <f t="shared" ref="F104:F112" si="12">SUM(E104*D104)</f>
        <v>0</v>
      </c>
      <c r="G104" s="2"/>
      <c r="H104" s="50"/>
      <c r="I104" s="50"/>
      <c r="J104" s="2"/>
      <c r="K104" s="2"/>
      <c r="L104" s="2"/>
      <c r="M104" s="50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5"/>
      <c r="B105" s="52" t="s">
        <v>125</v>
      </c>
      <c r="C105" s="52" t="s">
        <v>124</v>
      </c>
      <c r="D105" s="89"/>
      <c r="E105" s="6">
        <v>4.5</v>
      </c>
      <c r="F105" s="7">
        <f t="shared" si="12"/>
        <v>0</v>
      </c>
      <c r="G105" s="2"/>
      <c r="H105" s="50"/>
      <c r="I105" s="50"/>
      <c r="J105" s="2"/>
      <c r="K105" s="2"/>
      <c r="L105" s="2"/>
      <c r="M105" s="50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5"/>
      <c r="B106" s="52" t="s">
        <v>126</v>
      </c>
      <c r="C106" s="52" t="s">
        <v>124</v>
      </c>
      <c r="D106" s="89"/>
      <c r="E106" s="6">
        <v>4</v>
      </c>
      <c r="F106" s="7">
        <f t="shared" si="12"/>
        <v>0</v>
      </c>
      <c r="G106" s="2"/>
      <c r="H106" s="50"/>
      <c r="I106" s="50"/>
      <c r="J106" s="2"/>
      <c r="K106" s="2"/>
      <c r="L106" s="2"/>
      <c r="M106" s="50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5"/>
      <c r="B107" s="52" t="s">
        <v>127</v>
      </c>
      <c r="C107" s="52" t="s">
        <v>124</v>
      </c>
      <c r="D107" s="89"/>
      <c r="E107" s="6">
        <v>4</v>
      </c>
      <c r="F107" s="7">
        <f t="shared" si="12"/>
        <v>0</v>
      </c>
      <c r="G107" s="2"/>
      <c r="H107" s="50"/>
      <c r="I107" s="50"/>
      <c r="J107" s="2"/>
      <c r="K107" s="2"/>
      <c r="L107" s="2"/>
      <c r="M107" s="50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5"/>
      <c r="B108" s="52" t="s">
        <v>128</v>
      </c>
      <c r="C108" s="52" t="s">
        <v>124</v>
      </c>
      <c r="D108" s="89"/>
      <c r="E108" s="6">
        <v>6.3</v>
      </c>
      <c r="F108" s="7">
        <f t="shared" si="12"/>
        <v>0</v>
      </c>
      <c r="G108" s="2"/>
      <c r="H108" s="50"/>
      <c r="I108" s="50"/>
      <c r="J108" s="2"/>
      <c r="K108" s="2"/>
      <c r="L108" s="2"/>
      <c r="M108" s="50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5"/>
      <c r="B109" s="52" t="s">
        <v>129</v>
      </c>
      <c r="C109" s="52" t="s">
        <v>124</v>
      </c>
      <c r="D109" s="89"/>
      <c r="E109" s="6">
        <v>4</v>
      </c>
      <c r="F109" s="7">
        <f t="shared" si="12"/>
        <v>0</v>
      </c>
      <c r="G109" s="2"/>
      <c r="H109" s="50"/>
      <c r="I109" s="50"/>
      <c r="J109" s="2"/>
      <c r="K109" s="2"/>
      <c r="L109" s="2"/>
      <c r="M109" s="50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5"/>
      <c r="B110" s="52" t="s">
        <v>130</v>
      </c>
      <c r="C110" s="52" t="s">
        <v>124</v>
      </c>
      <c r="D110" s="89"/>
      <c r="E110" s="6">
        <v>6.91</v>
      </c>
      <c r="F110" s="7">
        <f t="shared" si="12"/>
        <v>0</v>
      </c>
      <c r="G110" s="2"/>
      <c r="H110" s="50"/>
      <c r="I110" s="50"/>
      <c r="J110" s="2"/>
      <c r="K110" s="2"/>
      <c r="L110" s="2"/>
      <c r="M110" s="50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5"/>
      <c r="B111" s="52" t="s">
        <v>131</v>
      </c>
      <c r="C111" s="52" t="s">
        <v>124</v>
      </c>
      <c r="D111" s="89"/>
      <c r="E111" s="6">
        <v>8.1999999999999993</v>
      </c>
      <c r="F111" s="7">
        <f t="shared" si="12"/>
        <v>0</v>
      </c>
      <c r="G111" s="2"/>
      <c r="H111" s="50"/>
      <c r="I111" s="50"/>
      <c r="J111" s="2"/>
      <c r="K111" s="2"/>
      <c r="L111" s="2"/>
      <c r="M111" s="50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5"/>
      <c r="B112" s="52" t="s">
        <v>132</v>
      </c>
      <c r="C112" s="52" t="s">
        <v>124</v>
      </c>
      <c r="D112" s="89"/>
      <c r="E112" s="6">
        <v>6.4</v>
      </c>
      <c r="F112" s="7">
        <f t="shared" si="12"/>
        <v>0</v>
      </c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129" t="s">
        <v>133</v>
      </c>
      <c r="B113" s="143"/>
      <c r="C113" s="143"/>
      <c r="D113" s="143"/>
      <c r="E113" s="143"/>
      <c r="F113" s="144"/>
      <c r="G113" s="2"/>
      <c r="H113" s="2"/>
      <c r="I113" s="2"/>
      <c r="J113" s="2"/>
      <c r="K113" s="2"/>
      <c r="L113" s="2"/>
      <c r="M113" s="50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4"/>
      <c r="B114" s="52" t="s">
        <v>134</v>
      </c>
      <c r="C114" s="52" t="s">
        <v>8</v>
      </c>
      <c r="D114" s="89"/>
      <c r="E114" s="6">
        <v>17.260000000000002</v>
      </c>
      <c r="F114" s="7">
        <f t="shared" ref="F114:F122" si="13">SUM(E114*D114)</f>
        <v>0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4"/>
      <c r="B115" s="52" t="s">
        <v>135</v>
      </c>
      <c r="C115" s="52" t="s">
        <v>8</v>
      </c>
      <c r="D115" s="89"/>
      <c r="E115" s="6">
        <v>19.5</v>
      </c>
      <c r="F115" s="7">
        <f t="shared" si="13"/>
        <v>0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4"/>
      <c r="B116" s="52" t="s">
        <v>136</v>
      </c>
      <c r="C116" s="52" t="s">
        <v>11</v>
      </c>
      <c r="D116" s="89"/>
      <c r="E116" s="6">
        <v>20.260000000000002</v>
      </c>
      <c r="F116" s="7">
        <f t="shared" si="13"/>
        <v>0</v>
      </c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4"/>
      <c r="B117" s="52" t="s">
        <v>137</v>
      </c>
      <c r="C117" s="52" t="s">
        <v>11</v>
      </c>
      <c r="D117" s="89"/>
      <c r="E117" s="6">
        <v>17.260000000000002</v>
      </c>
      <c r="F117" s="7">
        <f t="shared" si="13"/>
        <v>0</v>
      </c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4"/>
      <c r="B118" s="51" t="s">
        <v>138</v>
      </c>
      <c r="C118" s="52" t="s">
        <v>90</v>
      </c>
      <c r="D118" s="89"/>
      <c r="E118" s="6">
        <v>18.760000000000002</v>
      </c>
      <c r="F118" s="7">
        <f t="shared" si="13"/>
        <v>0</v>
      </c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4"/>
      <c r="B119" s="52" t="s">
        <v>139</v>
      </c>
      <c r="C119" s="52" t="s">
        <v>8</v>
      </c>
      <c r="D119" s="89"/>
      <c r="E119" s="6">
        <v>15</v>
      </c>
      <c r="F119" s="7">
        <f t="shared" si="13"/>
        <v>0</v>
      </c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4"/>
      <c r="B120" s="52" t="s">
        <v>140</v>
      </c>
      <c r="C120" s="52" t="s">
        <v>8</v>
      </c>
      <c r="D120" s="89"/>
      <c r="E120" s="6">
        <v>21</v>
      </c>
      <c r="F120" s="7">
        <f t="shared" si="13"/>
        <v>0</v>
      </c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4"/>
      <c r="B121" s="52" t="s">
        <v>141</v>
      </c>
      <c r="C121" s="52" t="s">
        <v>17</v>
      </c>
      <c r="D121" s="89"/>
      <c r="E121" s="6">
        <v>24</v>
      </c>
      <c r="F121" s="7">
        <f t="shared" si="13"/>
        <v>0</v>
      </c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4"/>
      <c r="B122" s="52" t="s">
        <v>142</v>
      </c>
      <c r="C122" s="52" t="s">
        <v>11</v>
      </c>
      <c r="D122" s="89"/>
      <c r="E122" s="6">
        <v>18.760000000000002</v>
      </c>
      <c r="F122" s="7">
        <f t="shared" si="13"/>
        <v>0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129" t="s">
        <v>143</v>
      </c>
      <c r="B123" s="143"/>
      <c r="C123" s="143"/>
      <c r="D123" s="143"/>
      <c r="E123" s="143"/>
      <c r="F123" s="144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4"/>
      <c r="B124" s="52" t="s">
        <v>144</v>
      </c>
      <c r="C124" s="52" t="s">
        <v>22</v>
      </c>
      <c r="D124" s="98"/>
      <c r="E124" s="6">
        <v>25.88</v>
      </c>
      <c r="F124" s="7">
        <f t="shared" ref="F124:F130" si="14">SUM(E124*D124)</f>
        <v>0</v>
      </c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4"/>
      <c r="B125" s="52" t="s">
        <v>145</v>
      </c>
      <c r="C125" s="52" t="s">
        <v>22</v>
      </c>
      <c r="D125" s="99"/>
      <c r="E125" s="6">
        <v>27</v>
      </c>
      <c r="F125" s="7">
        <f t="shared" si="14"/>
        <v>0</v>
      </c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4"/>
      <c r="B126" s="52" t="s">
        <v>146</v>
      </c>
      <c r="C126" s="52" t="s">
        <v>25</v>
      </c>
      <c r="D126" s="98"/>
      <c r="E126" s="6">
        <v>38.4</v>
      </c>
      <c r="F126" s="7">
        <f t="shared" si="14"/>
        <v>0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4"/>
      <c r="B127" s="52" t="s">
        <v>147</v>
      </c>
      <c r="C127" s="52" t="s">
        <v>22</v>
      </c>
      <c r="D127" s="98"/>
      <c r="E127" s="6">
        <v>28.13</v>
      </c>
      <c r="F127" s="7">
        <f t="shared" si="14"/>
        <v>0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4"/>
      <c r="B128" s="52" t="s">
        <v>148</v>
      </c>
      <c r="C128" s="52" t="s">
        <v>22</v>
      </c>
      <c r="D128" s="98"/>
      <c r="E128" s="6">
        <v>29.64</v>
      </c>
      <c r="F128" s="7">
        <f t="shared" si="14"/>
        <v>0</v>
      </c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4"/>
      <c r="B129" s="51" t="s">
        <v>149</v>
      </c>
      <c r="C129" s="52" t="s">
        <v>150</v>
      </c>
      <c r="D129" s="100"/>
      <c r="E129" s="10">
        <v>26.26</v>
      </c>
      <c r="F129" s="7">
        <f t="shared" si="14"/>
        <v>0</v>
      </c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11"/>
      <c r="B130" s="52" t="s">
        <v>151</v>
      </c>
      <c r="C130" s="52" t="s">
        <v>25</v>
      </c>
      <c r="D130" s="101"/>
      <c r="E130" s="84">
        <v>41.26</v>
      </c>
      <c r="F130" s="83">
        <f t="shared" si="14"/>
        <v>0</v>
      </c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128" t="s">
        <v>152</v>
      </c>
      <c r="B131" s="131"/>
      <c r="C131" s="131"/>
      <c r="D131" s="131"/>
      <c r="E131" s="131"/>
      <c r="F131" s="13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53"/>
      <c r="B132" s="54" t="s">
        <v>31</v>
      </c>
      <c r="C132" s="55"/>
      <c r="D132" s="91"/>
      <c r="E132" s="55"/>
      <c r="F132" s="56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8"/>
      <c r="B133" s="52" t="s">
        <v>153</v>
      </c>
      <c r="C133" s="52" t="s">
        <v>33</v>
      </c>
      <c r="D133" s="92"/>
      <c r="E133" s="14">
        <v>31.88</v>
      </c>
      <c r="F133" s="29">
        <f t="shared" ref="F133:F134" si="15">SUM(E133*D133)</f>
        <v>0</v>
      </c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8"/>
      <c r="B134" s="51" t="s">
        <v>154</v>
      </c>
      <c r="C134" s="52" t="s">
        <v>35</v>
      </c>
      <c r="D134" s="92"/>
      <c r="E134" s="14">
        <v>18</v>
      </c>
      <c r="F134" s="29">
        <f t="shared" si="15"/>
        <v>0</v>
      </c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15"/>
      <c r="B135" s="12" t="s">
        <v>36</v>
      </c>
      <c r="C135" s="16"/>
      <c r="D135" s="93"/>
      <c r="E135" s="17"/>
      <c r="F135" s="18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3"/>
      <c r="B136" s="51" t="s">
        <v>155</v>
      </c>
      <c r="C136" s="52" t="s">
        <v>33</v>
      </c>
      <c r="D136" s="89"/>
      <c r="E136" s="6">
        <v>35</v>
      </c>
      <c r="F136" s="7">
        <f t="shared" ref="F136:F139" si="16">SUM(E136*D136)</f>
        <v>0</v>
      </c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3"/>
      <c r="B137" s="51" t="s">
        <v>156</v>
      </c>
      <c r="C137" s="52" t="s">
        <v>33</v>
      </c>
      <c r="D137" s="89"/>
      <c r="E137" s="6">
        <v>41.5</v>
      </c>
      <c r="F137" s="7">
        <f t="shared" si="16"/>
        <v>0</v>
      </c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4"/>
      <c r="B138" s="51" t="s">
        <v>157</v>
      </c>
      <c r="C138" s="52" t="s">
        <v>33</v>
      </c>
      <c r="D138" s="90"/>
      <c r="E138" s="10">
        <v>46.5</v>
      </c>
      <c r="F138" s="26">
        <f t="shared" si="16"/>
        <v>0</v>
      </c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57"/>
      <c r="B139" s="51" t="s">
        <v>158</v>
      </c>
      <c r="C139" s="52" t="s">
        <v>35</v>
      </c>
      <c r="D139" s="94"/>
      <c r="E139" s="59">
        <v>33.76</v>
      </c>
      <c r="F139" s="58">
        <f t="shared" si="16"/>
        <v>0</v>
      </c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15"/>
      <c r="B140" s="12" t="s">
        <v>41</v>
      </c>
      <c r="C140" s="16"/>
      <c r="D140" s="93"/>
      <c r="E140" s="17"/>
      <c r="F140" s="18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3"/>
      <c r="B141" s="52" t="s">
        <v>159</v>
      </c>
      <c r="C141" s="52" t="s">
        <v>33</v>
      </c>
      <c r="D141" s="89"/>
      <c r="E141" s="6">
        <v>44.26</v>
      </c>
      <c r="F141" s="7">
        <f t="shared" ref="F141:F143" si="17">SUM(E141*D141)</f>
        <v>0</v>
      </c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4"/>
      <c r="B142" s="52" t="s">
        <v>160</v>
      </c>
      <c r="C142" s="52" t="s">
        <v>33</v>
      </c>
      <c r="D142" s="90"/>
      <c r="E142" s="10">
        <v>37.5</v>
      </c>
      <c r="F142" s="26">
        <f t="shared" si="17"/>
        <v>0</v>
      </c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60"/>
      <c r="B143" s="51" t="s">
        <v>161</v>
      </c>
      <c r="C143" s="52" t="s">
        <v>35</v>
      </c>
      <c r="D143" s="94"/>
      <c r="E143" s="59">
        <v>33.76</v>
      </c>
      <c r="F143" s="58">
        <f t="shared" si="17"/>
        <v>0</v>
      </c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15"/>
      <c r="B144" s="12" t="s">
        <v>45</v>
      </c>
      <c r="C144" s="16"/>
      <c r="D144" s="93"/>
      <c r="E144" s="17"/>
      <c r="F144" s="18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3"/>
      <c r="B145" s="51" t="s">
        <v>162</v>
      </c>
      <c r="C145" s="51" t="s">
        <v>33</v>
      </c>
      <c r="D145" s="89"/>
      <c r="E145" s="6">
        <v>30.76</v>
      </c>
      <c r="F145" s="7">
        <f t="shared" ref="F145:F148" si="18">SUM(E145*D145)</f>
        <v>0</v>
      </c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4"/>
      <c r="B146" s="51" t="s">
        <v>163</v>
      </c>
      <c r="C146" s="51" t="s">
        <v>33</v>
      </c>
      <c r="D146" s="90"/>
      <c r="E146" s="10">
        <v>34.5</v>
      </c>
      <c r="F146" s="26">
        <f t="shared" si="18"/>
        <v>0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57"/>
      <c r="B147" s="51" t="s">
        <v>164</v>
      </c>
      <c r="C147" s="51" t="s">
        <v>33</v>
      </c>
      <c r="D147" s="94"/>
      <c r="E147" s="59">
        <v>40.5</v>
      </c>
      <c r="F147" s="61">
        <f t="shared" si="18"/>
        <v>0</v>
      </c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8"/>
      <c r="B148" s="51" t="s">
        <v>165</v>
      </c>
      <c r="C148" s="51" t="s">
        <v>33</v>
      </c>
      <c r="D148" s="92"/>
      <c r="E148" s="14">
        <v>34.880000000000003</v>
      </c>
      <c r="F148" s="29">
        <f t="shared" si="18"/>
        <v>0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62"/>
      <c r="B149" s="63" t="s">
        <v>50</v>
      </c>
      <c r="C149" s="64"/>
      <c r="D149" s="95"/>
      <c r="E149" s="65"/>
      <c r="F149" s="66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3"/>
      <c r="B150" s="112" t="s">
        <v>166</v>
      </c>
      <c r="C150" s="113" t="s">
        <v>33</v>
      </c>
      <c r="D150" s="114"/>
      <c r="E150" s="6">
        <v>38.619999999999997</v>
      </c>
      <c r="F150" s="7">
        <f t="shared" ref="F150:F151" si="19">SUM(E150*D150)</f>
        <v>0</v>
      </c>
      <c r="G150" s="115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8"/>
      <c r="B151" s="52" t="s">
        <v>167</v>
      </c>
      <c r="C151" s="52" t="s">
        <v>33</v>
      </c>
      <c r="D151" s="92"/>
      <c r="E151" s="14">
        <v>46.12</v>
      </c>
      <c r="F151" s="29">
        <f t="shared" si="19"/>
        <v>0</v>
      </c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15"/>
      <c r="B152" s="12" t="s">
        <v>53</v>
      </c>
      <c r="C152" s="16"/>
      <c r="D152" s="93"/>
      <c r="E152" s="13"/>
      <c r="F152" s="18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3"/>
      <c r="B153" s="52" t="s">
        <v>168</v>
      </c>
      <c r="C153" s="5" t="s">
        <v>33</v>
      </c>
      <c r="D153" s="89"/>
      <c r="E153" s="6">
        <v>19.5</v>
      </c>
      <c r="F153" s="7">
        <f t="shared" ref="F153" si="20">SUM(E153*D153)</f>
        <v>0</v>
      </c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15"/>
      <c r="B154" s="12" t="s">
        <v>55</v>
      </c>
      <c r="C154" s="16"/>
      <c r="D154" s="93"/>
      <c r="E154" s="17"/>
      <c r="F154" s="18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4"/>
      <c r="B155" s="52" t="s">
        <v>169</v>
      </c>
      <c r="C155" s="52" t="s">
        <v>33</v>
      </c>
      <c r="D155" s="90"/>
      <c r="E155" s="10">
        <v>36.380000000000003</v>
      </c>
      <c r="F155" s="26">
        <f t="shared" ref="F155" si="21">SUM(E155*D155)</f>
        <v>0</v>
      </c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62"/>
      <c r="B156" s="63" t="s">
        <v>57</v>
      </c>
      <c r="C156" s="64"/>
      <c r="D156" s="95"/>
      <c r="E156" s="65"/>
      <c r="F156" s="66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60"/>
      <c r="B157" s="51" t="s">
        <v>170</v>
      </c>
      <c r="C157" s="51" t="s">
        <v>22</v>
      </c>
      <c r="D157" s="94"/>
      <c r="E157" s="59">
        <v>23.63</v>
      </c>
      <c r="F157" s="26">
        <f t="shared" ref="F157:F159" si="22">SUM(E157*D157)</f>
        <v>0</v>
      </c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60"/>
      <c r="B158" s="51" t="s">
        <v>171</v>
      </c>
      <c r="C158" s="51" t="s">
        <v>22</v>
      </c>
      <c r="D158" s="94"/>
      <c r="E158" s="59">
        <v>23.63</v>
      </c>
      <c r="F158" s="26">
        <f t="shared" si="22"/>
        <v>0</v>
      </c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60"/>
      <c r="B159" s="52" t="s">
        <v>172</v>
      </c>
      <c r="C159" s="52" t="s">
        <v>22</v>
      </c>
      <c r="D159" s="94"/>
      <c r="E159" s="59">
        <v>27</v>
      </c>
      <c r="F159" s="26">
        <f t="shared" si="22"/>
        <v>0</v>
      </c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129" t="s">
        <v>173</v>
      </c>
      <c r="B160" s="143"/>
      <c r="C160" s="143"/>
      <c r="D160" s="145"/>
      <c r="E160" s="145"/>
      <c r="F160" s="146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68"/>
      <c r="B161" s="51" t="s">
        <v>174</v>
      </c>
      <c r="C161" s="51" t="s">
        <v>33</v>
      </c>
      <c r="D161" s="97"/>
      <c r="E161" s="69">
        <v>28.5</v>
      </c>
      <c r="F161" s="26">
        <f t="shared" ref="F161:F164" si="23">SUM(E161*D161)</f>
        <v>0</v>
      </c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3"/>
      <c r="B162" s="52" t="s">
        <v>175</v>
      </c>
      <c r="C162" s="51" t="s">
        <v>72</v>
      </c>
      <c r="D162" s="92"/>
      <c r="E162" s="70">
        <v>20.399999999999999</v>
      </c>
      <c r="F162" s="26">
        <f t="shared" si="23"/>
        <v>0</v>
      </c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3"/>
      <c r="B163" s="52" t="s">
        <v>176</v>
      </c>
      <c r="C163" s="52" t="s">
        <v>22</v>
      </c>
      <c r="D163" s="89"/>
      <c r="E163" s="71">
        <v>22.5</v>
      </c>
      <c r="F163" s="26">
        <f t="shared" si="23"/>
        <v>0</v>
      </c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3"/>
      <c r="B164" s="110" t="s">
        <v>177</v>
      </c>
      <c r="C164" s="52" t="s">
        <v>75</v>
      </c>
      <c r="D164" s="89"/>
      <c r="E164" s="71">
        <v>14.62</v>
      </c>
      <c r="F164" s="26">
        <f t="shared" si="23"/>
        <v>0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129" t="s">
        <v>178</v>
      </c>
      <c r="B165" s="143"/>
      <c r="C165" s="143"/>
      <c r="D165" s="143"/>
      <c r="E165" s="143"/>
      <c r="F165" s="144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4"/>
      <c r="B166" s="9" t="s">
        <v>77</v>
      </c>
      <c r="C166" s="25" t="s">
        <v>8</v>
      </c>
      <c r="D166" s="90"/>
      <c r="E166" s="10">
        <v>30</v>
      </c>
      <c r="F166" s="26">
        <f>SUM(E166*D166)</f>
        <v>0</v>
      </c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" customHeight="1">
      <c r="A167" s="133" t="s">
        <v>179</v>
      </c>
      <c r="B167" s="147"/>
      <c r="C167" s="147"/>
      <c r="D167" s="147"/>
      <c r="E167" s="147"/>
      <c r="F167" s="147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</row>
    <row r="168" spans="1:26" ht="15" customHeight="1">
      <c r="A168" s="82"/>
      <c r="B168" s="33" t="s">
        <v>180</v>
      </c>
      <c r="C168" s="33" t="s">
        <v>66</v>
      </c>
      <c r="D168" s="102"/>
      <c r="E168" s="29">
        <v>34.5</v>
      </c>
      <c r="F168" s="29">
        <f>SUM(E168*D168)</f>
        <v>0</v>
      </c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</row>
    <row r="169" spans="1:26" ht="15" customHeight="1">
      <c r="A169" s="81"/>
      <c r="B169" s="33" t="s">
        <v>181</v>
      </c>
      <c r="C169" s="33" t="s">
        <v>66</v>
      </c>
      <c r="D169" s="103"/>
      <c r="E169" s="7">
        <v>72.5</v>
      </c>
      <c r="F169" s="7">
        <f t="shared" ref="F169:F182" si="24">SUM(E169*D169)</f>
        <v>0</v>
      </c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</row>
    <row r="170" spans="1:26" ht="15" customHeight="1">
      <c r="A170" s="81"/>
      <c r="B170" s="33" t="s">
        <v>182</v>
      </c>
      <c r="C170" s="118" t="s">
        <v>66</v>
      </c>
      <c r="D170" s="103"/>
      <c r="E170" s="7">
        <v>52.5</v>
      </c>
      <c r="F170" s="7">
        <f t="shared" si="24"/>
        <v>0</v>
      </c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</row>
    <row r="171" spans="1:26" ht="15" customHeight="1">
      <c r="A171" s="117"/>
      <c r="B171" s="120" t="s">
        <v>183</v>
      </c>
      <c r="C171" s="34" t="s">
        <v>66</v>
      </c>
      <c r="D171" s="119"/>
      <c r="E171" s="26">
        <v>80</v>
      </c>
      <c r="F171" s="26">
        <f t="shared" si="24"/>
        <v>0</v>
      </c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</row>
    <row r="172" spans="1:26" ht="15" customHeight="1">
      <c r="A172" s="5"/>
      <c r="B172" s="121" t="s">
        <v>184</v>
      </c>
      <c r="C172" s="34" t="s">
        <v>66</v>
      </c>
      <c r="D172" s="122"/>
      <c r="E172" s="7">
        <v>99</v>
      </c>
      <c r="F172" s="26">
        <f t="shared" si="24"/>
        <v>0</v>
      </c>
      <c r="G172" s="116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</row>
    <row r="173" spans="1:26" ht="15" customHeight="1">
      <c r="A173" s="5"/>
      <c r="B173" s="121" t="s">
        <v>185</v>
      </c>
      <c r="C173" s="34" t="s">
        <v>66</v>
      </c>
      <c r="D173" s="122"/>
      <c r="E173" s="7">
        <v>47.5</v>
      </c>
      <c r="F173" s="26">
        <f t="shared" si="24"/>
        <v>0</v>
      </c>
      <c r="G173" s="116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</row>
    <row r="174" spans="1:26" ht="15" customHeight="1">
      <c r="A174" s="5"/>
      <c r="B174" s="121" t="s">
        <v>186</v>
      </c>
      <c r="C174" s="34" t="s">
        <v>66</v>
      </c>
      <c r="D174" s="122"/>
      <c r="E174" s="7">
        <v>81</v>
      </c>
      <c r="F174" s="26">
        <f t="shared" si="24"/>
        <v>0</v>
      </c>
      <c r="G174" s="116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</row>
    <row r="175" spans="1:26" ht="15" customHeight="1">
      <c r="A175" s="5"/>
      <c r="B175" s="121" t="s">
        <v>187</v>
      </c>
      <c r="C175" s="34" t="s">
        <v>66</v>
      </c>
      <c r="D175" s="122"/>
      <c r="E175" s="7">
        <v>12</v>
      </c>
      <c r="F175" s="26">
        <f t="shared" si="24"/>
        <v>0</v>
      </c>
      <c r="G175" s="116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</row>
    <row r="176" spans="1:26" ht="15" customHeight="1">
      <c r="A176" s="5"/>
      <c r="B176" s="121" t="s">
        <v>188</v>
      </c>
      <c r="C176" s="34" t="s">
        <v>66</v>
      </c>
      <c r="D176" s="122"/>
      <c r="E176" s="7">
        <v>10</v>
      </c>
      <c r="F176" s="26">
        <f t="shared" si="24"/>
        <v>0</v>
      </c>
      <c r="G176" s="116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</row>
    <row r="177" spans="1:26" ht="15" customHeight="1">
      <c r="A177" s="134" t="s">
        <v>189</v>
      </c>
      <c r="B177" s="148"/>
      <c r="C177" s="148"/>
      <c r="D177" s="148"/>
      <c r="E177" s="148"/>
      <c r="F177" s="148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</row>
    <row r="178" spans="1:26" ht="15.95">
      <c r="A178" s="30"/>
      <c r="B178" s="33" t="s">
        <v>190</v>
      </c>
      <c r="C178" s="33" t="s">
        <v>66</v>
      </c>
      <c r="D178" s="104"/>
      <c r="E178" s="29">
        <v>267</v>
      </c>
      <c r="F178" s="29">
        <f t="shared" si="24"/>
        <v>0</v>
      </c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</row>
    <row r="179" spans="1:26" ht="15" customHeight="1">
      <c r="A179" s="82"/>
      <c r="B179" s="107" t="s">
        <v>120</v>
      </c>
      <c r="C179" s="35" t="s">
        <v>66</v>
      </c>
      <c r="D179" s="98"/>
      <c r="E179" s="7">
        <v>470</v>
      </c>
      <c r="F179" s="7">
        <f t="shared" si="24"/>
        <v>0</v>
      </c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</row>
    <row r="180" spans="1:26" ht="30">
      <c r="A180" s="82"/>
      <c r="B180" s="108" t="s">
        <v>191</v>
      </c>
      <c r="C180" s="35" t="s">
        <v>66</v>
      </c>
      <c r="D180" s="98"/>
      <c r="E180" s="7">
        <v>348</v>
      </c>
      <c r="F180" s="7">
        <f t="shared" ref="F180" si="25">SUM(E180*D180)</f>
        <v>0</v>
      </c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</row>
    <row r="181" spans="1:26" ht="15" customHeight="1">
      <c r="A181" s="82"/>
      <c r="B181" s="33" t="s">
        <v>192</v>
      </c>
      <c r="C181" s="35" t="s">
        <v>66</v>
      </c>
      <c r="D181" s="105"/>
      <c r="E181" s="6">
        <v>500</v>
      </c>
      <c r="F181" s="7">
        <f t="shared" si="24"/>
        <v>0</v>
      </c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</row>
    <row r="182" spans="1:26" ht="15" customHeight="1">
      <c r="A182" s="82"/>
      <c r="B182" s="34" t="s">
        <v>193</v>
      </c>
      <c r="C182" s="35" t="s">
        <v>66</v>
      </c>
      <c r="D182" s="105"/>
      <c r="E182" s="6">
        <v>205</v>
      </c>
      <c r="F182" s="7">
        <f t="shared" si="24"/>
        <v>0</v>
      </c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</row>
    <row r="183" spans="1:26" ht="15.75" customHeight="1">
      <c r="A183" s="128" t="s">
        <v>194</v>
      </c>
      <c r="B183" s="149"/>
      <c r="C183" s="149"/>
      <c r="D183" s="149"/>
      <c r="E183" s="149"/>
      <c r="F183" s="150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4"/>
      <c r="B184" s="51" t="s">
        <v>195</v>
      </c>
      <c r="C184" s="5" t="s">
        <v>66</v>
      </c>
      <c r="D184" s="98"/>
      <c r="E184" s="6">
        <v>10</v>
      </c>
      <c r="F184" s="7">
        <f t="shared" ref="F184:F196" si="26">SUM(E184*D184)</f>
        <v>0</v>
      </c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4"/>
      <c r="B185" s="51" t="s">
        <v>196</v>
      </c>
      <c r="C185" s="5" t="s">
        <v>66</v>
      </c>
      <c r="D185" s="98"/>
      <c r="E185" s="6">
        <v>8</v>
      </c>
      <c r="F185" s="7">
        <f t="shared" si="26"/>
        <v>0</v>
      </c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4"/>
      <c r="B186" s="51" t="s">
        <v>197</v>
      </c>
      <c r="C186" s="5" t="s">
        <v>66</v>
      </c>
      <c r="D186" s="98"/>
      <c r="E186" s="6">
        <v>7</v>
      </c>
      <c r="F186" s="7">
        <f t="shared" si="26"/>
        <v>0</v>
      </c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4"/>
      <c r="B187" s="51" t="s">
        <v>198</v>
      </c>
      <c r="C187" s="5" t="s">
        <v>66</v>
      </c>
      <c r="D187" s="98"/>
      <c r="E187" s="6">
        <v>25</v>
      </c>
      <c r="F187" s="7">
        <f t="shared" si="26"/>
        <v>0</v>
      </c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4"/>
      <c r="B188" s="51" t="s">
        <v>199</v>
      </c>
      <c r="C188" s="5" t="s">
        <v>66</v>
      </c>
      <c r="D188" s="98"/>
      <c r="E188" s="6">
        <v>5</v>
      </c>
      <c r="F188" s="7">
        <f t="shared" si="26"/>
        <v>0</v>
      </c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4"/>
      <c r="B189" s="51" t="s">
        <v>200</v>
      </c>
      <c r="C189" s="5" t="s">
        <v>66</v>
      </c>
      <c r="D189" s="98"/>
      <c r="E189" s="6">
        <v>5</v>
      </c>
      <c r="F189" s="7">
        <f t="shared" si="26"/>
        <v>0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4"/>
      <c r="B190" s="51" t="s">
        <v>201</v>
      </c>
      <c r="C190" s="5" t="s">
        <v>66</v>
      </c>
      <c r="D190" s="98"/>
      <c r="E190" s="6">
        <v>5</v>
      </c>
      <c r="F190" s="7">
        <f t="shared" si="26"/>
        <v>0</v>
      </c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4"/>
      <c r="B191" s="51" t="s">
        <v>202</v>
      </c>
      <c r="C191" s="5" t="s">
        <v>66</v>
      </c>
      <c r="D191" s="98"/>
      <c r="E191" s="6">
        <v>40</v>
      </c>
      <c r="F191" s="7">
        <f t="shared" si="26"/>
        <v>0</v>
      </c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4"/>
      <c r="B192" s="51" t="s">
        <v>203</v>
      </c>
      <c r="C192" s="5" t="s">
        <v>66</v>
      </c>
      <c r="D192" s="98"/>
      <c r="E192" s="6">
        <v>35</v>
      </c>
      <c r="F192" s="7">
        <f t="shared" si="26"/>
        <v>0</v>
      </c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4"/>
      <c r="B193" s="51" t="s">
        <v>204</v>
      </c>
      <c r="C193" s="5" t="s">
        <v>66</v>
      </c>
      <c r="D193" s="98"/>
      <c r="E193" s="6">
        <v>20</v>
      </c>
      <c r="F193" s="7">
        <f t="shared" si="26"/>
        <v>0</v>
      </c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4"/>
      <c r="B194" s="51" t="s">
        <v>205</v>
      </c>
      <c r="C194" s="5" t="s">
        <v>66</v>
      </c>
      <c r="D194" s="98"/>
      <c r="E194" s="6">
        <v>35</v>
      </c>
      <c r="F194" s="7">
        <f t="shared" si="26"/>
        <v>0</v>
      </c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4"/>
      <c r="B195" s="51" t="s">
        <v>206</v>
      </c>
      <c r="C195" s="5" t="s">
        <v>66</v>
      </c>
      <c r="D195" s="98"/>
      <c r="E195" s="6">
        <v>5</v>
      </c>
      <c r="F195" s="7">
        <f t="shared" si="26"/>
        <v>0</v>
      </c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4"/>
      <c r="B196" s="51" t="s">
        <v>207</v>
      </c>
      <c r="C196" s="5" t="s">
        <v>66</v>
      </c>
      <c r="D196" s="98"/>
      <c r="E196" s="6">
        <v>15</v>
      </c>
      <c r="F196" s="7">
        <f t="shared" si="26"/>
        <v>0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129" t="s">
        <v>208</v>
      </c>
      <c r="B197" s="143"/>
      <c r="C197" s="143"/>
      <c r="D197" s="143"/>
      <c r="E197" s="143"/>
      <c r="F197" s="144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>
      <c r="A198" s="4"/>
      <c r="B198" s="4" t="s">
        <v>209</v>
      </c>
      <c r="C198" s="5" t="s">
        <v>66</v>
      </c>
      <c r="D198" s="98"/>
      <c r="E198" s="6">
        <v>990</v>
      </c>
      <c r="F198" s="7">
        <f>SUM(E198*D198)</f>
        <v>0</v>
      </c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9"/>
      <c r="B199" s="9"/>
      <c r="C199" s="25"/>
      <c r="D199" s="32"/>
      <c r="E199" s="10"/>
      <c r="F199" s="26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135" t="s">
        <v>210</v>
      </c>
      <c r="B200" s="136"/>
      <c r="C200" s="136"/>
      <c r="D200" s="136"/>
      <c r="E200" s="136"/>
      <c r="F200" s="127">
        <f>SUM(F9:F17,F19:F25,F28:F29,F31:F34,F36:F38,F40:F43,F45:F46,F48,F50,F52:F57,F61:F64,F66,F168:F176,F178,F180)</f>
        <v>0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135" t="s">
        <v>211</v>
      </c>
      <c r="B201" s="136"/>
      <c r="C201" s="136"/>
      <c r="D201" s="136"/>
      <c r="E201" s="136"/>
      <c r="F201" s="127">
        <f>SUM(F68:F96,F98:F102,F104:F112,F114:F122,F124:F130,F133:F134,F136:F139,F141:F143,F145:F148,F150:F151,F153,F155,F157:F159,F161:F164,F166,F179,F181,F182,F184:F196,F198,F58:F59)</f>
        <v>0</v>
      </c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130" t="s">
        <v>212</v>
      </c>
      <c r="B202" s="149"/>
      <c r="C202" s="149"/>
      <c r="D202" s="149"/>
      <c r="E202" s="150"/>
      <c r="F202" s="126">
        <f>SUM(F9:F17,F19:F25,F28,F29,F31:F34,F36:F38,F40:F43,F45:F46,F48,F50,F52:F59,F61:F64,F66,F68:F82,F83:F96,F98:F102,F104:F112,F114:F122,F124:F130,F133:F134,F136:F139,F141:F143,F145:F148,F150:F151,F153,F155,F157:F159,F161:F164,F166,F168:F176,F178:F182,F184:F196,F198)</f>
        <v>0</v>
      </c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"/>
      <c r="B203" s="2"/>
      <c r="C203" s="2"/>
      <c r="D203" s="106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"/>
      <c r="B204" s="2"/>
      <c r="C204" s="2"/>
      <c r="D204" s="106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"/>
      <c r="B205" s="2"/>
      <c r="C205" s="2"/>
      <c r="D205" s="106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"/>
      <c r="B206" s="2"/>
      <c r="C206" s="2"/>
      <c r="D206" s="106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"/>
      <c r="B207" s="2"/>
      <c r="C207" s="2"/>
      <c r="D207" s="106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"/>
      <c r="B208" s="2"/>
      <c r="C208" s="2"/>
      <c r="D208" s="106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"/>
      <c r="B209" s="2"/>
      <c r="C209" s="2"/>
      <c r="D209" s="106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"/>
      <c r="B210" s="2"/>
      <c r="C210" s="2"/>
      <c r="D210" s="106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"/>
      <c r="B211" s="2"/>
      <c r="C211" s="2"/>
      <c r="D211" s="106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"/>
      <c r="B212" s="2"/>
      <c r="C212" s="2"/>
      <c r="D212" s="106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"/>
      <c r="B213" s="2"/>
      <c r="C213" s="2"/>
      <c r="D213" s="106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"/>
      <c r="B214" s="2"/>
      <c r="C214" s="2"/>
      <c r="D214" s="106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"/>
      <c r="B215" s="2"/>
      <c r="C215" s="2"/>
      <c r="D215" s="106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"/>
      <c r="B216" s="2"/>
      <c r="C216" s="2"/>
      <c r="D216" s="106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"/>
      <c r="B217" s="2"/>
      <c r="C217" s="2"/>
      <c r="D217" s="106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"/>
      <c r="B218" s="2"/>
      <c r="C218" s="2"/>
      <c r="D218" s="106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"/>
      <c r="B219" s="2"/>
      <c r="C219" s="2"/>
      <c r="D219" s="106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"/>
      <c r="B220" s="2"/>
      <c r="C220" s="2"/>
      <c r="D220" s="106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"/>
      <c r="B221" s="2"/>
      <c r="C221" s="2"/>
      <c r="D221" s="106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"/>
      <c r="B222" s="2"/>
      <c r="C222" s="2"/>
      <c r="D222" s="106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"/>
      <c r="B223" s="2"/>
      <c r="C223" s="2"/>
      <c r="D223" s="106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"/>
      <c r="B224" s="2"/>
      <c r="C224" s="2"/>
      <c r="D224" s="106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"/>
      <c r="B225" s="2"/>
      <c r="C225" s="2"/>
      <c r="D225" s="106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"/>
      <c r="B226" s="2"/>
      <c r="C226" s="2"/>
      <c r="D226" s="106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"/>
      <c r="B227" s="2"/>
      <c r="C227" s="2"/>
      <c r="D227" s="106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"/>
      <c r="B228" s="2"/>
      <c r="C228" s="2"/>
      <c r="D228" s="106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"/>
      <c r="B229" s="2"/>
      <c r="C229" s="2"/>
      <c r="D229" s="106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"/>
      <c r="B230" s="2"/>
      <c r="C230" s="2"/>
      <c r="D230" s="106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"/>
      <c r="B231" s="2"/>
      <c r="C231" s="2"/>
      <c r="D231" s="106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"/>
      <c r="B232" s="2"/>
      <c r="C232" s="2"/>
      <c r="D232" s="106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"/>
      <c r="B233" s="2"/>
      <c r="C233" s="2"/>
      <c r="D233" s="106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"/>
      <c r="B234" s="2"/>
      <c r="C234" s="2"/>
      <c r="D234" s="106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"/>
      <c r="B235" s="2"/>
      <c r="C235" s="2"/>
      <c r="D235" s="106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"/>
      <c r="B236" s="2"/>
      <c r="C236" s="2"/>
      <c r="D236" s="106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"/>
      <c r="B237" s="2"/>
      <c r="C237" s="2"/>
      <c r="D237" s="106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"/>
      <c r="B238" s="2"/>
      <c r="C238" s="2"/>
      <c r="D238" s="106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"/>
      <c r="B239" s="2"/>
      <c r="C239" s="2"/>
      <c r="D239" s="106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"/>
      <c r="B240" s="2"/>
      <c r="C240" s="2"/>
      <c r="D240" s="106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"/>
      <c r="B241" s="2"/>
      <c r="C241" s="2"/>
      <c r="D241" s="106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"/>
      <c r="B242" s="2"/>
      <c r="C242" s="2"/>
      <c r="D242" s="106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"/>
      <c r="B243" s="2"/>
      <c r="C243" s="2"/>
      <c r="D243" s="106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"/>
      <c r="B244" s="2"/>
      <c r="C244" s="2"/>
      <c r="D244" s="106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"/>
      <c r="B245" s="2"/>
      <c r="C245" s="2"/>
      <c r="D245" s="106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"/>
      <c r="B246" s="2"/>
      <c r="C246" s="2"/>
      <c r="D246" s="106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"/>
      <c r="B247" s="2"/>
      <c r="C247" s="2"/>
      <c r="D247" s="106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"/>
      <c r="B248" s="2"/>
      <c r="C248" s="2"/>
      <c r="D248" s="106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"/>
      <c r="B249" s="2"/>
      <c r="C249" s="2"/>
      <c r="D249" s="106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"/>
      <c r="B250" s="2"/>
      <c r="C250" s="2"/>
      <c r="D250" s="106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"/>
      <c r="B251" s="2"/>
      <c r="C251" s="2"/>
      <c r="D251" s="106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"/>
      <c r="B252" s="2"/>
      <c r="C252" s="2"/>
      <c r="D252" s="106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"/>
      <c r="B253" s="2"/>
      <c r="C253" s="2"/>
      <c r="D253" s="106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"/>
      <c r="B254" s="2"/>
      <c r="C254" s="2"/>
      <c r="D254" s="106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"/>
      <c r="B255" s="2"/>
      <c r="C255" s="2"/>
      <c r="D255" s="106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"/>
      <c r="B256" s="2"/>
      <c r="C256" s="2"/>
      <c r="D256" s="106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"/>
      <c r="B257" s="2"/>
      <c r="C257" s="2"/>
      <c r="D257" s="106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"/>
      <c r="B258" s="2"/>
      <c r="C258" s="2"/>
      <c r="D258" s="106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"/>
      <c r="B259" s="2"/>
      <c r="C259" s="2"/>
      <c r="D259" s="106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>
      <c r="A260" s="2"/>
      <c r="B260" s="2"/>
      <c r="C260" s="2"/>
      <c r="D260" s="106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"/>
      <c r="B261" s="2"/>
      <c r="C261" s="2"/>
      <c r="D261" s="106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"/>
      <c r="B262" s="2"/>
      <c r="C262" s="2"/>
      <c r="D262" s="106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"/>
      <c r="B263" s="2"/>
      <c r="C263" s="2"/>
      <c r="D263" s="106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"/>
      <c r="B264" s="2"/>
      <c r="C264" s="2"/>
      <c r="D264" s="106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"/>
      <c r="B265" s="2"/>
      <c r="C265" s="2"/>
      <c r="D265" s="106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"/>
      <c r="B266" s="2"/>
      <c r="C266" s="2"/>
      <c r="D266" s="106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"/>
      <c r="B267" s="2"/>
      <c r="C267" s="2"/>
      <c r="D267" s="106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>
      <c r="A268" s="2"/>
      <c r="B268" s="2"/>
      <c r="C268" s="2"/>
      <c r="D268" s="106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"/>
      <c r="B269" s="2"/>
      <c r="C269" s="2"/>
      <c r="D269" s="106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"/>
      <c r="B270" s="2"/>
      <c r="C270" s="2"/>
      <c r="D270" s="106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"/>
      <c r="B271" s="2"/>
      <c r="C271" s="2"/>
      <c r="D271" s="106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"/>
      <c r="B272" s="2"/>
      <c r="C272" s="2"/>
      <c r="D272" s="106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"/>
      <c r="B273" s="2"/>
      <c r="C273" s="2"/>
      <c r="D273" s="106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"/>
      <c r="B274" s="2"/>
      <c r="C274" s="2"/>
      <c r="D274" s="106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"/>
      <c r="B275" s="2"/>
      <c r="C275" s="2"/>
      <c r="D275" s="106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"/>
      <c r="B276" s="2"/>
      <c r="C276" s="2"/>
      <c r="D276" s="106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"/>
      <c r="B277" s="2"/>
      <c r="C277" s="2"/>
      <c r="D277" s="106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"/>
      <c r="B278" s="2"/>
      <c r="C278" s="2"/>
      <c r="D278" s="106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"/>
      <c r="B279" s="2"/>
      <c r="C279" s="2"/>
      <c r="D279" s="106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"/>
      <c r="B280" s="2"/>
      <c r="C280" s="2"/>
      <c r="D280" s="106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"/>
      <c r="B281" s="2"/>
      <c r="C281" s="2"/>
      <c r="D281" s="106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"/>
      <c r="B282" s="2"/>
      <c r="C282" s="2"/>
      <c r="D282" s="106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"/>
      <c r="B283" s="2"/>
      <c r="C283" s="2"/>
      <c r="D283" s="106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"/>
      <c r="B284" s="2"/>
      <c r="C284" s="2"/>
      <c r="D284" s="106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"/>
      <c r="B285" s="2"/>
      <c r="C285" s="2"/>
      <c r="D285" s="106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"/>
      <c r="B286" s="2"/>
      <c r="C286" s="2"/>
      <c r="D286" s="106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"/>
      <c r="B287" s="2"/>
      <c r="C287" s="2"/>
      <c r="D287" s="106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"/>
      <c r="B288" s="2"/>
      <c r="C288" s="2"/>
      <c r="D288" s="106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"/>
      <c r="B289" s="2"/>
      <c r="C289" s="2"/>
      <c r="D289" s="106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"/>
      <c r="B290" s="2"/>
      <c r="C290" s="2"/>
      <c r="D290" s="106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"/>
      <c r="B291" s="2"/>
      <c r="C291" s="2"/>
      <c r="D291" s="106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"/>
      <c r="B292" s="2"/>
      <c r="C292" s="2"/>
      <c r="D292" s="106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"/>
      <c r="B293" s="2"/>
      <c r="C293" s="2"/>
      <c r="D293" s="106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"/>
      <c r="B294" s="2"/>
      <c r="C294" s="2"/>
      <c r="D294" s="106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"/>
      <c r="B295" s="2"/>
      <c r="C295" s="2"/>
      <c r="D295" s="106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"/>
      <c r="B296" s="2"/>
      <c r="C296" s="2"/>
      <c r="D296" s="106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"/>
      <c r="B297" s="2"/>
      <c r="C297" s="2"/>
      <c r="D297" s="106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"/>
      <c r="B298" s="2"/>
      <c r="C298" s="2"/>
      <c r="D298" s="106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"/>
      <c r="B299" s="2"/>
      <c r="C299" s="2"/>
      <c r="D299" s="106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"/>
      <c r="B300" s="2"/>
      <c r="C300" s="2"/>
      <c r="D300" s="106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"/>
      <c r="B301" s="2"/>
      <c r="C301" s="2"/>
      <c r="D301" s="106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"/>
      <c r="B302" s="2"/>
      <c r="C302" s="2"/>
      <c r="D302" s="106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"/>
      <c r="B303" s="2"/>
      <c r="C303" s="2"/>
      <c r="D303" s="106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>
      <c r="A304" s="2"/>
      <c r="B304" s="2"/>
      <c r="C304" s="2"/>
      <c r="D304" s="106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>
      <c r="A305" s="2"/>
      <c r="B305" s="2"/>
      <c r="C305" s="2"/>
      <c r="D305" s="106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>
      <c r="A306" s="2"/>
      <c r="B306" s="2"/>
      <c r="C306" s="2"/>
      <c r="D306" s="106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"/>
      <c r="B307" s="2"/>
      <c r="C307" s="2"/>
      <c r="D307" s="106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"/>
      <c r="B308" s="2"/>
      <c r="C308" s="2"/>
      <c r="D308" s="106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"/>
      <c r="B309" s="2"/>
      <c r="C309" s="2"/>
      <c r="D309" s="106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"/>
      <c r="B310" s="2"/>
      <c r="C310" s="2"/>
      <c r="D310" s="106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"/>
      <c r="B311" s="2"/>
      <c r="C311" s="2"/>
      <c r="D311" s="106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"/>
      <c r="B312" s="2"/>
      <c r="C312" s="2"/>
      <c r="D312" s="106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>
      <c r="A313" s="2"/>
      <c r="B313" s="2"/>
      <c r="C313" s="2"/>
      <c r="D313" s="106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"/>
      <c r="B314" s="2"/>
      <c r="C314" s="2"/>
      <c r="D314" s="106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"/>
      <c r="B315" s="2"/>
      <c r="C315" s="2"/>
      <c r="D315" s="106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"/>
      <c r="B316" s="2"/>
      <c r="C316" s="2"/>
      <c r="D316" s="106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"/>
      <c r="B317" s="2"/>
      <c r="C317" s="2"/>
      <c r="D317" s="106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>
      <c r="A318" s="2"/>
      <c r="B318" s="2"/>
      <c r="C318" s="2"/>
      <c r="D318" s="106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"/>
      <c r="B319" s="2"/>
      <c r="C319" s="2"/>
      <c r="D319" s="106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"/>
      <c r="B320" s="2"/>
      <c r="C320" s="2"/>
      <c r="D320" s="106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"/>
      <c r="B321" s="2"/>
      <c r="C321" s="2"/>
      <c r="D321" s="106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"/>
      <c r="B322" s="2"/>
      <c r="C322" s="2"/>
      <c r="D322" s="106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"/>
      <c r="B323" s="2"/>
      <c r="C323" s="2"/>
      <c r="D323" s="106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"/>
      <c r="B324" s="2"/>
      <c r="C324" s="2"/>
      <c r="D324" s="106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"/>
      <c r="B325" s="2"/>
      <c r="C325" s="2"/>
      <c r="D325" s="106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"/>
      <c r="B326" s="2"/>
      <c r="C326" s="2"/>
      <c r="D326" s="106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"/>
      <c r="B327" s="2"/>
      <c r="C327" s="2"/>
      <c r="D327" s="106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"/>
      <c r="B328" s="2"/>
      <c r="C328" s="2"/>
      <c r="D328" s="106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"/>
      <c r="B329" s="2"/>
      <c r="C329" s="2"/>
      <c r="D329" s="106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"/>
      <c r="B330" s="2"/>
      <c r="C330" s="2"/>
      <c r="D330" s="106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"/>
      <c r="B331" s="2"/>
      <c r="C331" s="2"/>
      <c r="D331" s="106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"/>
      <c r="B332" s="2"/>
      <c r="C332" s="2"/>
      <c r="D332" s="106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"/>
      <c r="B333" s="2"/>
      <c r="C333" s="2"/>
      <c r="D333" s="106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"/>
      <c r="B334" s="2"/>
      <c r="C334" s="2"/>
      <c r="D334" s="106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"/>
      <c r="B335" s="2"/>
      <c r="C335" s="2"/>
      <c r="D335" s="106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"/>
      <c r="B336" s="2"/>
      <c r="C336" s="2"/>
      <c r="D336" s="106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"/>
      <c r="B337" s="2"/>
      <c r="C337" s="2"/>
      <c r="D337" s="106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"/>
      <c r="B338" s="2"/>
      <c r="C338" s="2"/>
      <c r="D338" s="106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"/>
      <c r="B339" s="2"/>
      <c r="C339" s="2"/>
      <c r="D339" s="106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"/>
      <c r="B340" s="2"/>
      <c r="C340" s="2"/>
      <c r="D340" s="106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"/>
      <c r="B341" s="2"/>
      <c r="C341" s="2"/>
      <c r="D341" s="106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"/>
      <c r="B342" s="2"/>
      <c r="C342" s="2"/>
      <c r="D342" s="106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"/>
      <c r="B343" s="2"/>
      <c r="C343" s="2"/>
      <c r="D343" s="106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"/>
      <c r="B344" s="2"/>
      <c r="C344" s="2"/>
      <c r="D344" s="106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"/>
      <c r="B345" s="2"/>
      <c r="C345" s="2"/>
      <c r="D345" s="106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"/>
      <c r="B346" s="2"/>
      <c r="C346" s="2"/>
      <c r="D346" s="106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"/>
      <c r="B347" s="2"/>
      <c r="C347" s="2"/>
      <c r="D347" s="106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"/>
      <c r="B348" s="2"/>
      <c r="C348" s="2"/>
      <c r="D348" s="106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"/>
      <c r="B349" s="2"/>
      <c r="C349" s="2"/>
      <c r="D349" s="106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"/>
      <c r="B350" s="2"/>
      <c r="C350" s="2"/>
      <c r="D350" s="106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"/>
      <c r="B351" s="2"/>
      <c r="C351" s="2"/>
      <c r="D351" s="106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"/>
      <c r="B352" s="2"/>
      <c r="C352" s="2"/>
      <c r="D352" s="106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"/>
      <c r="B353" s="2"/>
      <c r="C353" s="2"/>
      <c r="D353" s="106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"/>
      <c r="B354" s="2"/>
      <c r="C354" s="2"/>
      <c r="D354" s="106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"/>
      <c r="B355" s="2"/>
      <c r="C355" s="2"/>
      <c r="D355" s="106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"/>
      <c r="B356" s="2"/>
      <c r="C356" s="2"/>
      <c r="D356" s="106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"/>
      <c r="B357" s="2"/>
      <c r="C357" s="2"/>
      <c r="D357" s="106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"/>
      <c r="B358" s="2"/>
      <c r="C358" s="2"/>
      <c r="D358" s="106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"/>
      <c r="B359" s="2"/>
      <c r="C359" s="2"/>
      <c r="D359" s="106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"/>
      <c r="B360" s="2"/>
      <c r="C360" s="2"/>
      <c r="D360" s="106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"/>
      <c r="B361" s="2"/>
      <c r="C361" s="2"/>
      <c r="D361" s="106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"/>
      <c r="B362" s="2"/>
      <c r="C362" s="2"/>
      <c r="D362" s="106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"/>
      <c r="B363" s="2"/>
      <c r="C363" s="2"/>
      <c r="D363" s="106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"/>
      <c r="B364" s="2"/>
      <c r="C364" s="2"/>
      <c r="D364" s="106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"/>
      <c r="B365" s="2"/>
      <c r="C365" s="2"/>
      <c r="D365" s="106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"/>
      <c r="B366" s="2"/>
      <c r="C366" s="2"/>
      <c r="D366" s="106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"/>
      <c r="B367" s="2"/>
      <c r="C367" s="2"/>
      <c r="D367" s="106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"/>
      <c r="B368" s="2"/>
      <c r="C368" s="2"/>
      <c r="D368" s="106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"/>
      <c r="B369" s="2"/>
      <c r="C369" s="2"/>
      <c r="D369" s="106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"/>
      <c r="B370" s="2"/>
      <c r="C370" s="2"/>
      <c r="D370" s="106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"/>
      <c r="B371" s="2"/>
      <c r="C371" s="2"/>
      <c r="D371" s="106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"/>
      <c r="B372" s="2"/>
      <c r="C372" s="2"/>
      <c r="D372" s="106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"/>
      <c r="B373" s="2"/>
      <c r="C373" s="2"/>
      <c r="D373" s="106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"/>
      <c r="B374" s="2"/>
      <c r="C374" s="2"/>
      <c r="D374" s="106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"/>
      <c r="B375" s="2"/>
      <c r="C375" s="2"/>
      <c r="D375" s="106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"/>
      <c r="B376" s="2"/>
      <c r="C376" s="2"/>
      <c r="D376" s="106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"/>
      <c r="B377" s="2"/>
      <c r="C377" s="2"/>
      <c r="D377" s="106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"/>
      <c r="B378" s="2"/>
      <c r="C378" s="2"/>
      <c r="D378" s="106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"/>
      <c r="B379" s="2"/>
      <c r="C379" s="2"/>
      <c r="D379" s="106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"/>
      <c r="B380" s="2"/>
      <c r="C380" s="2"/>
      <c r="D380" s="106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"/>
      <c r="B381" s="2"/>
      <c r="C381" s="2"/>
      <c r="D381" s="106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"/>
      <c r="B382" s="2"/>
      <c r="C382" s="2"/>
      <c r="D382" s="106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"/>
      <c r="B383" s="2"/>
      <c r="C383" s="2"/>
      <c r="D383" s="106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"/>
      <c r="B384" s="2"/>
      <c r="C384" s="2"/>
      <c r="D384" s="106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"/>
      <c r="B385" s="2"/>
      <c r="C385" s="2"/>
      <c r="D385" s="106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"/>
      <c r="B386" s="2"/>
      <c r="C386" s="2"/>
      <c r="D386" s="106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"/>
      <c r="B387" s="2"/>
      <c r="C387" s="2"/>
      <c r="D387" s="106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"/>
      <c r="B388" s="2"/>
      <c r="C388" s="2"/>
      <c r="D388" s="106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"/>
      <c r="B389" s="2"/>
      <c r="C389" s="2"/>
      <c r="D389" s="106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"/>
      <c r="B390" s="2"/>
      <c r="C390" s="2"/>
      <c r="D390" s="106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"/>
      <c r="B391" s="2"/>
      <c r="C391" s="2"/>
      <c r="D391" s="106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"/>
      <c r="B392" s="2"/>
      <c r="C392" s="2"/>
      <c r="D392" s="106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"/>
      <c r="B393" s="2"/>
      <c r="C393" s="2"/>
      <c r="D393" s="106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"/>
      <c r="B394" s="2"/>
      <c r="C394" s="2"/>
      <c r="D394" s="106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"/>
      <c r="B395" s="2"/>
      <c r="C395" s="2"/>
      <c r="D395" s="106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"/>
      <c r="B396" s="2"/>
      <c r="C396" s="2"/>
      <c r="D396" s="106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"/>
      <c r="B397" s="2"/>
      <c r="C397" s="2"/>
      <c r="D397" s="106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"/>
      <c r="B398" s="2"/>
      <c r="C398" s="2"/>
      <c r="D398" s="106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>
      <c r="A399" s="2"/>
      <c r="B399" s="2"/>
      <c r="C399" s="2"/>
      <c r="D399" s="106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"/>
      <c r="B400" s="2"/>
      <c r="C400" s="2"/>
      <c r="D400" s="106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"/>
      <c r="B401" s="2"/>
      <c r="C401" s="2"/>
      <c r="D401" s="106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"/>
      <c r="B402" s="2"/>
      <c r="C402" s="2"/>
      <c r="D402" s="106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"/>
      <c r="B403" s="2"/>
      <c r="C403" s="2"/>
      <c r="D403" s="106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"/>
      <c r="B404" s="2"/>
      <c r="C404" s="2"/>
      <c r="D404" s="106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"/>
      <c r="B405" s="2"/>
      <c r="C405" s="2"/>
      <c r="D405" s="106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"/>
      <c r="B406" s="2"/>
      <c r="C406" s="2"/>
      <c r="D406" s="106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"/>
      <c r="B407" s="2"/>
      <c r="C407" s="2"/>
      <c r="D407" s="106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"/>
      <c r="B408" s="2"/>
      <c r="C408" s="2"/>
      <c r="D408" s="106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"/>
      <c r="B409" s="2"/>
      <c r="C409" s="2"/>
      <c r="D409" s="106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"/>
      <c r="B410" s="2"/>
      <c r="C410" s="2"/>
      <c r="D410" s="106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>
      <c r="A411" s="2"/>
      <c r="B411" s="2"/>
      <c r="C411" s="2"/>
      <c r="D411" s="106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>
      <c r="A412" s="2"/>
      <c r="B412" s="2"/>
      <c r="C412" s="2"/>
      <c r="D412" s="106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>
      <c r="A413" s="2"/>
      <c r="B413" s="2"/>
      <c r="C413" s="2"/>
      <c r="D413" s="106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>
      <c r="A414" s="2"/>
      <c r="B414" s="2"/>
      <c r="C414" s="2"/>
      <c r="D414" s="106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"/>
      <c r="B415" s="2"/>
      <c r="C415" s="2"/>
      <c r="D415" s="106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"/>
      <c r="B416" s="2"/>
      <c r="C416" s="2"/>
      <c r="D416" s="106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"/>
      <c r="B417" s="2"/>
      <c r="C417" s="2"/>
      <c r="D417" s="106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"/>
      <c r="B418" s="2"/>
      <c r="C418" s="2"/>
      <c r="D418" s="106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"/>
      <c r="B419" s="2"/>
      <c r="C419" s="2"/>
      <c r="D419" s="106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"/>
      <c r="B420" s="2"/>
      <c r="C420" s="2"/>
      <c r="D420" s="106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"/>
      <c r="B421" s="2"/>
      <c r="C421" s="2"/>
      <c r="D421" s="106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"/>
      <c r="B422" s="2"/>
      <c r="C422" s="2"/>
      <c r="D422" s="106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"/>
      <c r="B423" s="2"/>
      <c r="C423" s="2"/>
      <c r="D423" s="106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>
      <c r="A424" s="2"/>
      <c r="B424" s="2"/>
      <c r="C424" s="2"/>
      <c r="D424" s="106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>
      <c r="A425" s="2"/>
      <c r="B425" s="2"/>
      <c r="C425" s="2"/>
      <c r="D425" s="106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"/>
      <c r="B426" s="2"/>
      <c r="C426" s="2"/>
      <c r="D426" s="106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"/>
      <c r="B427" s="2"/>
      <c r="C427" s="2"/>
      <c r="D427" s="106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"/>
      <c r="B428" s="2"/>
      <c r="C428" s="2"/>
      <c r="D428" s="106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"/>
      <c r="B429" s="2"/>
      <c r="C429" s="2"/>
      <c r="D429" s="106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"/>
      <c r="B430" s="2"/>
      <c r="C430" s="2"/>
      <c r="D430" s="106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"/>
      <c r="B431" s="2"/>
      <c r="C431" s="2"/>
      <c r="D431" s="106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"/>
      <c r="B432" s="2"/>
      <c r="C432" s="2"/>
      <c r="D432" s="106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"/>
      <c r="B433" s="2"/>
      <c r="C433" s="2"/>
      <c r="D433" s="106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2"/>
      <c r="B434" s="2"/>
      <c r="C434" s="2"/>
      <c r="D434" s="106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2"/>
      <c r="B435" s="2"/>
      <c r="C435" s="2"/>
      <c r="D435" s="106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2"/>
      <c r="B436" s="2"/>
      <c r="C436" s="2"/>
      <c r="D436" s="106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2"/>
      <c r="B437" s="2"/>
      <c r="C437" s="2"/>
      <c r="D437" s="106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2"/>
      <c r="B438" s="2"/>
      <c r="C438" s="2"/>
      <c r="D438" s="106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2"/>
      <c r="B439" s="2"/>
      <c r="C439" s="2"/>
      <c r="D439" s="106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2"/>
      <c r="B440" s="2"/>
      <c r="C440" s="2"/>
      <c r="D440" s="106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2"/>
      <c r="B441" s="2"/>
      <c r="C441" s="2"/>
      <c r="D441" s="106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2"/>
      <c r="B442" s="2"/>
      <c r="C442" s="2"/>
      <c r="D442" s="106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2"/>
      <c r="B443" s="2"/>
      <c r="C443" s="2"/>
      <c r="D443" s="106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2"/>
      <c r="B444" s="2"/>
      <c r="C444" s="2"/>
      <c r="D444" s="106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2"/>
      <c r="B445" s="2"/>
      <c r="C445" s="2"/>
      <c r="D445" s="106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2"/>
      <c r="B446" s="2"/>
      <c r="C446" s="2"/>
      <c r="D446" s="106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2"/>
      <c r="B447" s="2"/>
      <c r="C447" s="2"/>
      <c r="D447" s="106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2"/>
      <c r="B448" s="2"/>
      <c r="C448" s="2"/>
      <c r="D448" s="106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2"/>
      <c r="B449" s="2"/>
      <c r="C449" s="2"/>
      <c r="D449" s="106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2"/>
      <c r="B450" s="2"/>
      <c r="C450" s="2"/>
      <c r="D450" s="106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2"/>
      <c r="B451" s="2"/>
      <c r="C451" s="2"/>
      <c r="D451" s="106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2"/>
      <c r="B452" s="2"/>
      <c r="C452" s="2"/>
      <c r="D452" s="106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2"/>
      <c r="B453" s="2"/>
      <c r="C453" s="2"/>
      <c r="D453" s="106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2"/>
      <c r="B454" s="2"/>
      <c r="C454" s="2"/>
      <c r="D454" s="106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2"/>
      <c r="B455" s="2"/>
      <c r="C455" s="2"/>
      <c r="D455" s="106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2"/>
      <c r="B456" s="2"/>
      <c r="C456" s="2"/>
      <c r="D456" s="106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2"/>
      <c r="B457" s="2"/>
      <c r="C457" s="2"/>
      <c r="D457" s="106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2"/>
      <c r="B458" s="2"/>
      <c r="C458" s="2"/>
      <c r="D458" s="106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2"/>
      <c r="B459" s="2"/>
      <c r="C459" s="2"/>
      <c r="D459" s="106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2"/>
      <c r="B460" s="2"/>
      <c r="C460" s="2"/>
      <c r="D460" s="106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2"/>
      <c r="B461" s="2"/>
      <c r="C461" s="2"/>
      <c r="D461" s="106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2"/>
      <c r="B462" s="2"/>
      <c r="C462" s="2"/>
      <c r="D462" s="106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2"/>
      <c r="B463" s="2"/>
      <c r="C463" s="2"/>
      <c r="D463" s="106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2"/>
      <c r="B464" s="2"/>
      <c r="C464" s="2"/>
      <c r="D464" s="106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2"/>
      <c r="B465" s="2"/>
      <c r="C465" s="2"/>
      <c r="D465" s="106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2"/>
      <c r="B466" s="2"/>
      <c r="C466" s="2"/>
      <c r="D466" s="106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2"/>
      <c r="B467" s="2"/>
      <c r="C467" s="2"/>
      <c r="D467" s="106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2"/>
      <c r="B468" s="2"/>
      <c r="C468" s="2"/>
      <c r="D468" s="106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2"/>
      <c r="B469" s="2"/>
      <c r="C469" s="2"/>
      <c r="D469" s="106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2"/>
      <c r="B470" s="2"/>
      <c r="C470" s="2"/>
      <c r="D470" s="106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2"/>
      <c r="B471" s="2"/>
      <c r="C471" s="2"/>
      <c r="D471" s="106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2"/>
      <c r="B472" s="2"/>
      <c r="C472" s="2"/>
      <c r="D472" s="106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2"/>
      <c r="B473" s="2"/>
      <c r="C473" s="2"/>
      <c r="D473" s="106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2"/>
      <c r="B474" s="2"/>
      <c r="C474" s="2"/>
      <c r="D474" s="106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2"/>
      <c r="B475" s="2"/>
      <c r="C475" s="2"/>
      <c r="D475" s="106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2"/>
      <c r="B476" s="2"/>
      <c r="C476" s="2"/>
      <c r="D476" s="106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2"/>
      <c r="B477" s="2"/>
      <c r="C477" s="2"/>
      <c r="D477" s="106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2"/>
      <c r="B478" s="2"/>
      <c r="C478" s="2"/>
      <c r="D478" s="106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2"/>
      <c r="B479" s="2"/>
      <c r="C479" s="2"/>
      <c r="D479" s="106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2"/>
      <c r="B480" s="2"/>
      <c r="C480" s="2"/>
      <c r="D480" s="106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2"/>
      <c r="B481" s="2"/>
      <c r="C481" s="2"/>
      <c r="D481" s="106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2"/>
      <c r="B482" s="2"/>
      <c r="C482" s="2"/>
      <c r="D482" s="106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2"/>
      <c r="B483" s="2"/>
      <c r="C483" s="2"/>
      <c r="D483" s="106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2"/>
      <c r="B484" s="2"/>
      <c r="C484" s="2"/>
      <c r="D484" s="106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2"/>
      <c r="B485" s="2"/>
      <c r="C485" s="2"/>
      <c r="D485" s="106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2"/>
      <c r="B486" s="2"/>
      <c r="C486" s="2"/>
      <c r="D486" s="106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2"/>
      <c r="B487" s="2"/>
      <c r="C487" s="2"/>
      <c r="D487" s="106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2"/>
      <c r="B488" s="2"/>
      <c r="C488" s="2"/>
      <c r="D488" s="106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2"/>
      <c r="B489" s="2"/>
      <c r="C489" s="2"/>
      <c r="D489" s="106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2"/>
      <c r="B490" s="2"/>
      <c r="C490" s="2"/>
      <c r="D490" s="106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2"/>
      <c r="B491" s="2"/>
      <c r="C491" s="2"/>
      <c r="D491" s="106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2"/>
      <c r="B492" s="2"/>
      <c r="C492" s="2"/>
      <c r="D492" s="106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2"/>
      <c r="B493" s="2"/>
      <c r="C493" s="2"/>
      <c r="D493" s="106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2"/>
      <c r="B494" s="2"/>
      <c r="C494" s="2"/>
      <c r="D494" s="106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2"/>
      <c r="B495" s="2"/>
      <c r="C495" s="2"/>
      <c r="D495" s="106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2"/>
      <c r="B496" s="2"/>
      <c r="C496" s="2"/>
      <c r="D496" s="106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2"/>
      <c r="B497" s="2"/>
      <c r="C497" s="2"/>
      <c r="D497" s="106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2"/>
      <c r="B498" s="2"/>
      <c r="C498" s="2"/>
      <c r="D498" s="106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2"/>
      <c r="B499" s="2"/>
      <c r="C499" s="2"/>
      <c r="D499" s="106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2"/>
      <c r="B500" s="2"/>
      <c r="C500" s="2"/>
      <c r="D500" s="106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2"/>
      <c r="B501" s="2"/>
      <c r="C501" s="2"/>
      <c r="D501" s="106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2"/>
      <c r="B502" s="2"/>
      <c r="C502" s="2"/>
      <c r="D502" s="106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2"/>
      <c r="B503" s="2"/>
      <c r="C503" s="2"/>
      <c r="D503" s="106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2"/>
      <c r="B504" s="2"/>
      <c r="C504" s="2"/>
      <c r="D504" s="106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2"/>
      <c r="B505" s="2"/>
      <c r="C505" s="2"/>
      <c r="D505" s="106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2"/>
      <c r="B506" s="2"/>
      <c r="C506" s="2"/>
      <c r="D506" s="106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2"/>
      <c r="B507" s="2"/>
      <c r="C507" s="2"/>
      <c r="D507" s="106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2"/>
      <c r="B508" s="2"/>
      <c r="C508" s="2"/>
      <c r="D508" s="106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2"/>
      <c r="B509" s="2"/>
      <c r="C509" s="2"/>
      <c r="D509" s="106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2"/>
      <c r="B510" s="2"/>
      <c r="C510" s="2"/>
      <c r="D510" s="106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2"/>
      <c r="B511" s="2"/>
      <c r="C511" s="2"/>
      <c r="D511" s="106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2"/>
      <c r="B512" s="2"/>
      <c r="C512" s="2"/>
      <c r="D512" s="106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2"/>
      <c r="B513" s="2"/>
      <c r="C513" s="2"/>
      <c r="D513" s="106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2"/>
      <c r="B514" s="2"/>
      <c r="C514" s="2"/>
      <c r="D514" s="106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2"/>
      <c r="B515" s="2"/>
      <c r="C515" s="2"/>
      <c r="D515" s="106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2"/>
      <c r="B516" s="2"/>
      <c r="C516" s="2"/>
      <c r="D516" s="106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2"/>
      <c r="B517" s="2"/>
      <c r="C517" s="2"/>
      <c r="D517" s="106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2"/>
      <c r="B518" s="2"/>
      <c r="C518" s="2"/>
      <c r="D518" s="106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2"/>
      <c r="B519" s="2"/>
      <c r="C519" s="2"/>
      <c r="D519" s="106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2"/>
      <c r="B520" s="2"/>
      <c r="C520" s="2"/>
      <c r="D520" s="106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2"/>
      <c r="B521" s="2"/>
      <c r="C521" s="2"/>
      <c r="D521" s="106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2"/>
      <c r="B522" s="2"/>
      <c r="C522" s="2"/>
      <c r="D522" s="106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2"/>
      <c r="B523" s="2"/>
      <c r="C523" s="2"/>
      <c r="D523" s="106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2"/>
      <c r="B524" s="2"/>
      <c r="C524" s="2"/>
      <c r="D524" s="106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2"/>
      <c r="B525" s="2"/>
      <c r="C525" s="2"/>
      <c r="D525" s="106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2"/>
      <c r="B526" s="2"/>
      <c r="C526" s="2"/>
      <c r="D526" s="106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2"/>
      <c r="B527" s="2"/>
      <c r="C527" s="2"/>
      <c r="D527" s="106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2"/>
      <c r="B528" s="2"/>
      <c r="C528" s="2"/>
      <c r="D528" s="106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2"/>
      <c r="B529" s="2"/>
      <c r="C529" s="2"/>
      <c r="D529" s="106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2"/>
      <c r="B530" s="2"/>
      <c r="C530" s="2"/>
      <c r="D530" s="106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2"/>
      <c r="B531" s="2"/>
      <c r="C531" s="2"/>
      <c r="D531" s="106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2"/>
      <c r="B532" s="2"/>
      <c r="C532" s="2"/>
      <c r="D532" s="106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2"/>
      <c r="B533" s="2"/>
      <c r="C533" s="2"/>
      <c r="D533" s="106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2"/>
      <c r="B534" s="2"/>
      <c r="C534" s="2"/>
      <c r="D534" s="106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2"/>
      <c r="B535" s="2"/>
      <c r="C535" s="2"/>
      <c r="D535" s="106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2"/>
      <c r="B536" s="2"/>
      <c r="C536" s="2"/>
      <c r="D536" s="106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2"/>
      <c r="B537" s="2"/>
      <c r="C537" s="2"/>
      <c r="D537" s="106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2"/>
      <c r="B538" s="2"/>
      <c r="C538" s="2"/>
      <c r="D538" s="106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2"/>
      <c r="B539" s="2"/>
      <c r="C539" s="2"/>
      <c r="D539" s="106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2"/>
      <c r="B540" s="2"/>
      <c r="C540" s="2"/>
      <c r="D540" s="106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2"/>
      <c r="B541" s="2"/>
      <c r="C541" s="2"/>
      <c r="D541" s="106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2"/>
      <c r="B542" s="2"/>
      <c r="C542" s="2"/>
      <c r="D542" s="106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2"/>
      <c r="B543" s="2"/>
      <c r="C543" s="2"/>
      <c r="D543" s="106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2"/>
      <c r="B544" s="2"/>
      <c r="C544" s="2"/>
      <c r="D544" s="106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2"/>
      <c r="B545" s="2"/>
      <c r="C545" s="2"/>
      <c r="D545" s="106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2"/>
      <c r="B546" s="2"/>
      <c r="C546" s="2"/>
      <c r="D546" s="106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2"/>
      <c r="B547" s="2"/>
      <c r="C547" s="2"/>
      <c r="D547" s="106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2"/>
      <c r="B548" s="2"/>
      <c r="C548" s="2"/>
      <c r="D548" s="106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2"/>
      <c r="B549" s="2"/>
      <c r="C549" s="2"/>
      <c r="D549" s="106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2"/>
      <c r="B550" s="2"/>
      <c r="C550" s="2"/>
      <c r="D550" s="106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2"/>
      <c r="B551" s="2"/>
      <c r="C551" s="2"/>
      <c r="D551" s="106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2"/>
      <c r="B552" s="2"/>
      <c r="C552" s="2"/>
      <c r="D552" s="106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2"/>
      <c r="B553" s="2"/>
      <c r="C553" s="2"/>
      <c r="D553" s="106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2"/>
      <c r="B554" s="2"/>
      <c r="C554" s="2"/>
      <c r="D554" s="106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2"/>
      <c r="B555" s="2"/>
      <c r="C555" s="2"/>
      <c r="D555" s="106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2"/>
      <c r="B556" s="2"/>
      <c r="C556" s="2"/>
      <c r="D556" s="106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2"/>
      <c r="B557" s="2"/>
      <c r="C557" s="2"/>
      <c r="D557" s="106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2"/>
      <c r="B558" s="2"/>
      <c r="C558" s="2"/>
      <c r="D558" s="106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2"/>
      <c r="B559" s="2"/>
      <c r="C559" s="2"/>
      <c r="D559" s="106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2"/>
      <c r="B560" s="2"/>
      <c r="C560" s="2"/>
      <c r="D560" s="106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2"/>
      <c r="B561" s="2"/>
      <c r="C561" s="2"/>
      <c r="D561" s="106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2"/>
      <c r="B562" s="2"/>
      <c r="C562" s="2"/>
      <c r="D562" s="106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2"/>
      <c r="B563" s="2"/>
      <c r="C563" s="2"/>
      <c r="D563" s="106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2"/>
      <c r="B564" s="2"/>
      <c r="C564" s="2"/>
      <c r="D564" s="106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2"/>
      <c r="B565" s="2"/>
      <c r="C565" s="2"/>
      <c r="D565" s="106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2"/>
      <c r="B566" s="2"/>
      <c r="C566" s="2"/>
      <c r="D566" s="106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2"/>
      <c r="B567" s="2"/>
      <c r="C567" s="2"/>
      <c r="D567" s="106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2"/>
      <c r="B568" s="2"/>
      <c r="C568" s="2"/>
      <c r="D568" s="106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2"/>
      <c r="B569" s="2"/>
      <c r="C569" s="2"/>
      <c r="D569" s="106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2"/>
      <c r="B570" s="2"/>
      <c r="C570" s="2"/>
      <c r="D570" s="106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2"/>
      <c r="B571" s="2"/>
      <c r="C571" s="2"/>
      <c r="D571" s="106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2"/>
      <c r="B572" s="2"/>
      <c r="C572" s="2"/>
      <c r="D572" s="106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2"/>
      <c r="B573" s="2"/>
      <c r="C573" s="2"/>
      <c r="D573" s="106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2"/>
      <c r="B574" s="2"/>
      <c r="C574" s="2"/>
      <c r="D574" s="106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2"/>
      <c r="B575" s="2"/>
      <c r="C575" s="2"/>
      <c r="D575" s="106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2"/>
      <c r="B576" s="2"/>
      <c r="C576" s="2"/>
      <c r="D576" s="106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2"/>
      <c r="B577" s="2"/>
      <c r="C577" s="2"/>
      <c r="D577" s="106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2"/>
      <c r="B578" s="2"/>
      <c r="C578" s="2"/>
      <c r="D578" s="106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2"/>
      <c r="B579" s="2"/>
      <c r="C579" s="2"/>
      <c r="D579" s="106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2"/>
      <c r="B580" s="2"/>
      <c r="C580" s="2"/>
      <c r="D580" s="106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2"/>
      <c r="B581" s="2"/>
      <c r="C581" s="2"/>
      <c r="D581" s="106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2"/>
      <c r="B582" s="2"/>
      <c r="C582" s="2"/>
      <c r="D582" s="106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2"/>
      <c r="B583" s="2"/>
      <c r="C583" s="2"/>
      <c r="D583" s="106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2"/>
      <c r="B584" s="2"/>
      <c r="C584" s="2"/>
      <c r="D584" s="106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2"/>
      <c r="B585" s="2"/>
      <c r="C585" s="2"/>
      <c r="D585" s="106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2"/>
      <c r="B586" s="2"/>
      <c r="C586" s="2"/>
      <c r="D586" s="106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2"/>
      <c r="B587" s="2"/>
      <c r="C587" s="2"/>
      <c r="D587" s="106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2"/>
      <c r="B588" s="2"/>
      <c r="C588" s="2"/>
      <c r="D588" s="106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2"/>
      <c r="B589" s="2"/>
      <c r="C589" s="2"/>
      <c r="D589" s="106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2"/>
      <c r="B590" s="2"/>
      <c r="C590" s="2"/>
      <c r="D590" s="106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2"/>
      <c r="B591" s="2"/>
      <c r="C591" s="2"/>
      <c r="D591" s="106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2"/>
      <c r="B592" s="2"/>
      <c r="C592" s="2"/>
      <c r="D592" s="106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2"/>
      <c r="B593" s="2"/>
      <c r="C593" s="2"/>
      <c r="D593" s="106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2"/>
      <c r="B594" s="2"/>
      <c r="C594" s="2"/>
      <c r="D594" s="106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2"/>
      <c r="B595" s="2"/>
      <c r="C595" s="2"/>
      <c r="D595" s="106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2"/>
      <c r="B596" s="2"/>
      <c r="C596" s="2"/>
      <c r="D596" s="106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2"/>
      <c r="B597" s="2"/>
      <c r="C597" s="2"/>
      <c r="D597" s="106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2"/>
      <c r="B598" s="2"/>
      <c r="C598" s="2"/>
      <c r="D598" s="106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2"/>
      <c r="B599" s="2"/>
      <c r="C599" s="2"/>
      <c r="D599" s="106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2"/>
      <c r="B600" s="2"/>
      <c r="C600" s="2"/>
      <c r="D600" s="106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2"/>
      <c r="B601" s="2"/>
      <c r="C601" s="2"/>
      <c r="D601" s="106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2"/>
      <c r="B602" s="2"/>
      <c r="C602" s="2"/>
      <c r="D602" s="106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2"/>
      <c r="B603" s="2"/>
      <c r="C603" s="2"/>
      <c r="D603" s="106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2"/>
      <c r="B604" s="2"/>
      <c r="C604" s="2"/>
      <c r="D604" s="106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2"/>
      <c r="B605" s="2"/>
      <c r="C605" s="2"/>
      <c r="D605" s="106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2"/>
      <c r="B606" s="2"/>
      <c r="C606" s="2"/>
      <c r="D606" s="106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2"/>
      <c r="B607" s="2"/>
      <c r="C607" s="2"/>
      <c r="D607" s="106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2"/>
      <c r="B608" s="2"/>
      <c r="C608" s="2"/>
      <c r="D608" s="106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2"/>
      <c r="B609" s="2"/>
      <c r="C609" s="2"/>
      <c r="D609" s="106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2"/>
      <c r="B610" s="2"/>
      <c r="C610" s="2"/>
      <c r="D610" s="106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2"/>
      <c r="B611" s="2"/>
      <c r="C611" s="2"/>
      <c r="D611" s="106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2"/>
      <c r="B612" s="2"/>
      <c r="C612" s="2"/>
      <c r="D612" s="106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2"/>
      <c r="B613" s="2"/>
      <c r="C613" s="2"/>
      <c r="D613" s="106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2"/>
      <c r="B614" s="2"/>
      <c r="C614" s="2"/>
      <c r="D614" s="106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2"/>
      <c r="B615" s="2"/>
      <c r="C615" s="2"/>
      <c r="D615" s="106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2"/>
      <c r="B616" s="2"/>
      <c r="C616" s="2"/>
      <c r="D616" s="106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2"/>
      <c r="B617" s="2"/>
      <c r="C617" s="2"/>
      <c r="D617" s="106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2"/>
      <c r="B618" s="2"/>
      <c r="C618" s="2"/>
      <c r="D618" s="106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2"/>
      <c r="B619" s="2"/>
      <c r="C619" s="2"/>
      <c r="D619" s="106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2"/>
      <c r="B620" s="2"/>
      <c r="C620" s="2"/>
      <c r="D620" s="106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2"/>
      <c r="B621" s="2"/>
      <c r="C621" s="2"/>
      <c r="D621" s="106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2"/>
      <c r="B622" s="2"/>
      <c r="C622" s="2"/>
      <c r="D622" s="106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2"/>
      <c r="B623" s="2"/>
      <c r="C623" s="2"/>
      <c r="D623" s="106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2"/>
      <c r="B624" s="2"/>
      <c r="C624" s="2"/>
      <c r="D624" s="106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2"/>
      <c r="B625" s="2"/>
      <c r="C625" s="2"/>
      <c r="D625" s="106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2"/>
      <c r="B626" s="2"/>
      <c r="C626" s="2"/>
      <c r="D626" s="106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2"/>
      <c r="B627" s="2"/>
      <c r="C627" s="2"/>
      <c r="D627" s="106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2"/>
      <c r="B628" s="2"/>
      <c r="C628" s="2"/>
      <c r="D628" s="106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2"/>
      <c r="B629" s="2"/>
      <c r="C629" s="2"/>
      <c r="D629" s="106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2"/>
      <c r="B630" s="2"/>
      <c r="C630" s="2"/>
      <c r="D630" s="106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2"/>
      <c r="B631" s="2"/>
      <c r="C631" s="2"/>
      <c r="D631" s="106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2"/>
      <c r="B632" s="2"/>
      <c r="C632" s="2"/>
      <c r="D632" s="106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2"/>
      <c r="B633" s="2"/>
      <c r="C633" s="2"/>
      <c r="D633" s="106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2"/>
      <c r="B634" s="2"/>
      <c r="C634" s="2"/>
      <c r="D634" s="106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2"/>
      <c r="B635" s="2"/>
      <c r="C635" s="2"/>
      <c r="D635" s="106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2"/>
      <c r="B636" s="2"/>
      <c r="C636" s="2"/>
      <c r="D636" s="106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2"/>
      <c r="B637" s="2"/>
      <c r="C637" s="2"/>
      <c r="D637" s="106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2"/>
      <c r="B638" s="2"/>
      <c r="C638" s="2"/>
      <c r="D638" s="106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2"/>
      <c r="B639" s="2"/>
      <c r="C639" s="2"/>
      <c r="D639" s="106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2"/>
      <c r="B640" s="2"/>
      <c r="C640" s="2"/>
      <c r="D640" s="106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2"/>
      <c r="B641" s="2"/>
      <c r="C641" s="2"/>
      <c r="D641" s="106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2"/>
      <c r="B642" s="2"/>
      <c r="C642" s="2"/>
      <c r="D642" s="106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2"/>
      <c r="B643" s="2"/>
      <c r="C643" s="2"/>
      <c r="D643" s="106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2"/>
      <c r="B644" s="2"/>
      <c r="C644" s="2"/>
      <c r="D644" s="106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2"/>
      <c r="B645" s="2"/>
      <c r="C645" s="2"/>
      <c r="D645" s="106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2"/>
      <c r="B646" s="2"/>
      <c r="C646" s="2"/>
      <c r="D646" s="106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2"/>
      <c r="B647" s="2"/>
      <c r="C647" s="2"/>
      <c r="D647" s="106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2"/>
      <c r="B648" s="2"/>
      <c r="C648" s="2"/>
      <c r="D648" s="106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2"/>
      <c r="B649" s="2"/>
      <c r="C649" s="2"/>
      <c r="D649" s="106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2"/>
      <c r="B650" s="2"/>
      <c r="C650" s="2"/>
      <c r="D650" s="106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2"/>
      <c r="B651" s="2"/>
      <c r="C651" s="2"/>
      <c r="D651" s="106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2"/>
      <c r="B652" s="2"/>
      <c r="C652" s="2"/>
      <c r="D652" s="106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2"/>
      <c r="B653" s="2"/>
      <c r="C653" s="2"/>
      <c r="D653" s="106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2"/>
      <c r="B654" s="2"/>
      <c r="C654" s="2"/>
      <c r="D654" s="106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2"/>
      <c r="B655" s="2"/>
      <c r="C655" s="2"/>
      <c r="D655" s="106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2"/>
      <c r="B656" s="2"/>
      <c r="C656" s="2"/>
      <c r="D656" s="106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2"/>
      <c r="B657" s="2"/>
      <c r="C657" s="2"/>
      <c r="D657" s="106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2"/>
      <c r="B658" s="2"/>
      <c r="C658" s="2"/>
      <c r="D658" s="106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2"/>
      <c r="B659" s="2"/>
      <c r="C659" s="2"/>
      <c r="D659" s="106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2"/>
      <c r="B660" s="2"/>
      <c r="C660" s="2"/>
      <c r="D660" s="106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2"/>
      <c r="B661" s="2"/>
      <c r="C661" s="2"/>
      <c r="D661" s="106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2"/>
      <c r="B662" s="2"/>
      <c r="C662" s="2"/>
      <c r="D662" s="106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2"/>
      <c r="B663" s="2"/>
      <c r="C663" s="2"/>
      <c r="D663" s="106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2"/>
      <c r="B664" s="2"/>
      <c r="C664" s="2"/>
      <c r="D664" s="106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2"/>
      <c r="B665" s="2"/>
      <c r="C665" s="2"/>
      <c r="D665" s="106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2"/>
      <c r="B666" s="2"/>
      <c r="C666" s="2"/>
      <c r="D666" s="106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2"/>
      <c r="B667" s="2"/>
      <c r="C667" s="2"/>
      <c r="D667" s="106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2"/>
      <c r="B668" s="2"/>
      <c r="C668" s="2"/>
      <c r="D668" s="106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2"/>
      <c r="B669" s="2"/>
      <c r="C669" s="2"/>
      <c r="D669" s="106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2"/>
      <c r="B670" s="2"/>
      <c r="C670" s="2"/>
      <c r="D670" s="106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2"/>
      <c r="B671" s="2"/>
      <c r="C671" s="2"/>
      <c r="D671" s="106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2"/>
      <c r="B672" s="2"/>
      <c r="C672" s="2"/>
      <c r="D672" s="106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2"/>
      <c r="B673" s="2"/>
      <c r="C673" s="2"/>
      <c r="D673" s="106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2"/>
      <c r="B674" s="2"/>
      <c r="C674" s="2"/>
      <c r="D674" s="106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2"/>
      <c r="B675" s="2"/>
      <c r="C675" s="2"/>
      <c r="D675" s="106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2"/>
      <c r="B676" s="2"/>
      <c r="C676" s="2"/>
      <c r="D676" s="106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2"/>
      <c r="B677" s="2"/>
      <c r="C677" s="2"/>
      <c r="D677" s="106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2"/>
      <c r="B678" s="2"/>
      <c r="C678" s="2"/>
      <c r="D678" s="106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2"/>
      <c r="B679" s="2"/>
      <c r="C679" s="2"/>
      <c r="D679" s="106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2"/>
      <c r="B680" s="2"/>
      <c r="C680" s="2"/>
      <c r="D680" s="106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2"/>
      <c r="B681" s="2"/>
      <c r="C681" s="2"/>
      <c r="D681" s="106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2"/>
      <c r="B682" s="2"/>
      <c r="C682" s="2"/>
      <c r="D682" s="106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2"/>
      <c r="B683" s="2"/>
      <c r="C683" s="2"/>
      <c r="D683" s="106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2"/>
      <c r="B684" s="2"/>
      <c r="C684" s="2"/>
      <c r="D684" s="106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2"/>
      <c r="B685" s="2"/>
      <c r="C685" s="2"/>
      <c r="D685" s="106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2"/>
      <c r="B686" s="2"/>
      <c r="C686" s="2"/>
      <c r="D686" s="106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2"/>
      <c r="B687" s="2"/>
      <c r="C687" s="2"/>
      <c r="D687" s="106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2"/>
      <c r="B688" s="2"/>
      <c r="C688" s="2"/>
      <c r="D688" s="106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2"/>
      <c r="B689" s="2"/>
      <c r="C689" s="2"/>
      <c r="D689" s="106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2"/>
      <c r="B690" s="2"/>
      <c r="C690" s="2"/>
      <c r="D690" s="106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2"/>
      <c r="B691" s="2"/>
      <c r="C691" s="2"/>
      <c r="D691" s="106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2"/>
      <c r="B692" s="2"/>
      <c r="C692" s="2"/>
      <c r="D692" s="106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2"/>
      <c r="B693" s="2"/>
      <c r="C693" s="2"/>
      <c r="D693" s="106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2"/>
      <c r="B694" s="2"/>
      <c r="C694" s="2"/>
      <c r="D694" s="106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2"/>
      <c r="B695" s="2"/>
      <c r="C695" s="2"/>
      <c r="D695" s="106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2"/>
      <c r="B696" s="2"/>
      <c r="C696" s="2"/>
      <c r="D696" s="106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2"/>
      <c r="B697" s="2"/>
      <c r="C697" s="2"/>
      <c r="D697" s="106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2"/>
      <c r="B698" s="2"/>
      <c r="C698" s="2"/>
      <c r="D698" s="106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2"/>
      <c r="B699" s="2"/>
      <c r="C699" s="2"/>
      <c r="D699" s="106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2"/>
      <c r="B700" s="2"/>
      <c r="C700" s="2"/>
      <c r="D700" s="106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2"/>
      <c r="B701" s="2"/>
      <c r="C701" s="2"/>
      <c r="D701" s="106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2"/>
      <c r="B702" s="2"/>
      <c r="C702" s="2"/>
      <c r="D702" s="106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2"/>
      <c r="B703" s="2"/>
      <c r="C703" s="2"/>
      <c r="D703" s="106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2"/>
      <c r="B704" s="2"/>
      <c r="C704" s="2"/>
      <c r="D704" s="106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2"/>
      <c r="B705" s="2"/>
      <c r="C705" s="2"/>
      <c r="D705" s="106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2"/>
      <c r="B706" s="2"/>
      <c r="C706" s="2"/>
      <c r="D706" s="106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2"/>
      <c r="B707" s="2"/>
      <c r="C707" s="2"/>
      <c r="D707" s="106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2"/>
      <c r="B708" s="2"/>
      <c r="C708" s="2"/>
      <c r="D708" s="106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2"/>
      <c r="B709" s="2"/>
      <c r="C709" s="2"/>
      <c r="D709" s="106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2"/>
      <c r="B710" s="2"/>
      <c r="C710" s="2"/>
      <c r="D710" s="106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2"/>
      <c r="B711" s="2"/>
      <c r="C711" s="2"/>
      <c r="D711" s="106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2"/>
      <c r="B712" s="2"/>
      <c r="C712" s="2"/>
      <c r="D712" s="106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2"/>
      <c r="B713" s="2"/>
      <c r="C713" s="2"/>
      <c r="D713" s="106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2"/>
      <c r="B714" s="2"/>
      <c r="C714" s="2"/>
      <c r="D714" s="106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2"/>
      <c r="B715" s="2"/>
      <c r="C715" s="2"/>
      <c r="D715" s="106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2"/>
      <c r="B716" s="2"/>
      <c r="C716" s="2"/>
      <c r="D716" s="106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2"/>
      <c r="B717" s="2"/>
      <c r="C717" s="2"/>
      <c r="D717" s="106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2"/>
      <c r="B718" s="2"/>
      <c r="C718" s="2"/>
      <c r="D718" s="106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2"/>
      <c r="B719" s="2"/>
      <c r="C719" s="2"/>
      <c r="D719" s="106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2"/>
      <c r="B720" s="2"/>
      <c r="C720" s="2"/>
      <c r="D720" s="106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2"/>
      <c r="B721" s="2"/>
      <c r="C721" s="2"/>
      <c r="D721" s="106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2"/>
      <c r="B722" s="2"/>
      <c r="C722" s="2"/>
      <c r="D722" s="106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2"/>
      <c r="B723" s="2"/>
      <c r="C723" s="2"/>
      <c r="D723" s="106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2"/>
      <c r="B724" s="2"/>
      <c r="C724" s="2"/>
      <c r="D724" s="106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2"/>
      <c r="B725" s="2"/>
      <c r="C725" s="2"/>
      <c r="D725" s="106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2"/>
      <c r="B726" s="2"/>
      <c r="C726" s="2"/>
      <c r="D726" s="106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2"/>
      <c r="B727" s="2"/>
      <c r="C727" s="2"/>
      <c r="D727" s="106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2"/>
      <c r="B728" s="2"/>
      <c r="C728" s="2"/>
      <c r="D728" s="106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2"/>
      <c r="B729" s="2"/>
      <c r="C729" s="2"/>
      <c r="D729" s="106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2"/>
      <c r="B730" s="2"/>
      <c r="C730" s="2"/>
      <c r="D730" s="106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2"/>
      <c r="B731" s="2"/>
      <c r="C731" s="2"/>
      <c r="D731" s="106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2"/>
      <c r="B732" s="2"/>
      <c r="C732" s="2"/>
      <c r="D732" s="106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2"/>
      <c r="B733" s="2"/>
      <c r="C733" s="2"/>
      <c r="D733" s="106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2"/>
      <c r="B734" s="2"/>
      <c r="C734" s="2"/>
      <c r="D734" s="106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2"/>
      <c r="B735" s="2"/>
      <c r="C735" s="2"/>
      <c r="D735" s="106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2"/>
      <c r="B736" s="2"/>
      <c r="C736" s="2"/>
      <c r="D736" s="106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2"/>
      <c r="B737" s="2"/>
      <c r="C737" s="2"/>
      <c r="D737" s="106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2"/>
      <c r="B738" s="2"/>
      <c r="C738" s="2"/>
      <c r="D738" s="106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2"/>
      <c r="B739" s="2"/>
      <c r="C739" s="2"/>
      <c r="D739" s="106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2"/>
      <c r="B740" s="2"/>
      <c r="C740" s="2"/>
      <c r="D740" s="106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2"/>
      <c r="B741" s="2"/>
      <c r="C741" s="2"/>
      <c r="D741" s="106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2"/>
      <c r="B742" s="2"/>
      <c r="C742" s="2"/>
      <c r="D742" s="106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2"/>
      <c r="B743" s="2"/>
      <c r="C743" s="2"/>
      <c r="D743" s="106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2"/>
      <c r="B744" s="2"/>
      <c r="C744" s="2"/>
      <c r="D744" s="106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2"/>
      <c r="B745" s="2"/>
      <c r="C745" s="2"/>
      <c r="D745" s="106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2"/>
      <c r="B746" s="2"/>
      <c r="C746" s="2"/>
      <c r="D746" s="106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2"/>
      <c r="B747" s="2"/>
      <c r="C747" s="2"/>
      <c r="D747" s="106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2"/>
      <c r="B748" s="2"/>
      <c r="C748" s="2"/>
      <c r="D748" s="106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2"/>
      <c r="B749" s="2"/>
      <c r="C749" s="2"/>
      <c r="D749" s="106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2"/>
      <c r="B750" s="2"/>
      <c r="C750" s="2"/>
      <c r="D750" s="106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2"/>
      <c r="B751" s="2"/>
      <c r="C751" s="2"/>
      <c r="D751" s="106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2"/>
      <c r="B752" s="2"/>
      <c r="C752" s="2"/>
      <c r="D752" s="106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2"/>
      <c r="B753" s="2"/>
      <c r="C753" s="2"/>
      <c r="D753" s="106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2"/>
      <c r="B754" s="2"/>
      <c r="C754" s="2"/>
      <c r="D754" s="106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2"/>
      <c r="B755" s="2"/>
      <c r="C755" s="2"/>
      <c r="D755" s="106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2"/>
      <c r="B756" s="2"/>
      <c r="C756" s="2"/>
      <c r="D756" s="106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2"/>
      <c r="B757" s="2"/>
      <c r="C757" s="2"/>
      <c r="D757" s="106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2"/>
      <c r="B758" s="2"/>
      <c r="C758" s="2"/>
      <c r="D758" s="106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2"/>
      <c r="B759" s="2"/>
      <c r="C759" s="2"/>
      <c r="D759" s="106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2"/>
      <c r="B760" s="2"/>
      <c r="C760" s="2"/>
      <c r="D760" s="106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2"/>
      <c r="B761" s="2"/>
      <c r="C761" s="2"/>
      <c r="D761" s="106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2"/>
      <c r="B762" s="2"/>
      <c r="C762" s="2"/>
      <c r="D762" s="106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2"/>
      <c r="B763" s="2"/>
      <c r="C763" s="2"/>
      <c r="D763" s="106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2"/>
      <c r="B764" s="2"/>
      <c r="C764" s="2"/>
      <c r="D764" s="106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2"/>
      <c r="B765" s="2"/>
      <c r="C765" s="2"/>
      <c r="D765" s="106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2"/>
      <c r="B766" s="2"/>
      <c r="C766" s="2"/>
      <c r="D766" s="106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2"/>
      <c r="B767" s="2"/>
      <c r="C767" s="2"/>
      <c r="D767" s="106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2"/>
      <c r="B768" s="2"/>
      <c r="C768" s="2"/>
      <c r="D768" s="106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2"/>
      <c r="B769" s="2"/>
      <c r="C769" s="2"/>
      <c r="D769" s="106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2"/>
      <c r="B770" s="2"/>
      <c r="C770" s="2"/>
      <c r="D770" s="106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2"/>
      <c r="B771" s="2"/>
      <c r="C771" s="2"/>
      <c r="D771" s="106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2"/>
      <c r="B772" s="2"/>
      <c r="C772" s="2"/>
      <c r="D772" s="106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2"/>
      <c r="B773" s="2"/>
      <c r="C773" s="2"/>
      <c r="D773" s="106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2"/>
      <c r="B774" s="2"/>
      <c r="C774" s="2"/>
      <c r="D774" s="106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2"/>
      <c r="B775" s="2"/>
      <c r="C775" s="2"/>
      <c r="D775" s="106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2"/>
      <c r="B776" s="2"/>
      <c r="C776" s="2"/>
      <c r="D776" s="106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2"/>
      <c r="B777" s="2"/>
      <c r="C777" s="2"/>
      <c r="D777" s="106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2"/>
      <c r="B778" s="2"/>
      <c r="C778" s="2"/>
      <c r="D778" s="106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2"/>
      <c r="B779" s="2"/>
      <c r="C779" s="2"/>
      <c r="D779" s="106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2"/>
      <c r="B780" s="2"/>
      <c r="C780" s="2"/>
      <c r="D780" s="106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2"/>
      <c r="B781" s="2"/>
      <c r="C781" s="2"/>
      <c r="D781" s="106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2"/>
      <c r="B782" s="2"/>
      <c r="C782" s="2"/>
      <c r="D782" s="106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2"/>
      <c r="B783" s="2"/>
      <c r="C783" s="2"/>
      <c r="D783" s="106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2"/>
      <c r="B784" s="2"/>
      <c r="C784" s="2"/>
      <c r="D784" s="106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2"/>
      <c r="B785" s="2"/>
      <c r="C785" s="2"/>
      <c r="D785" s="106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2"/>
      <c r="B786" s="2"/>
      <c r="C786" s="2"/>
      <c r="D786" s="106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2"/>
      <c r="B787" s="2"/>
      <c r="C787" s="2"/>
      <c r="D787" s="106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2"/>
      <c r="B788" s="2"/>
      <c r="C788" s="2"/>
      <c r="D788" s="106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2"/>
      <c r="B789" s="2"/>
      <c r="C789" s="2"/>
      <c r="D789" s="106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2"/>
      <c r="B790" s="2"/>
      <c r="C790" s="2"/>
      <c r="D790" s="106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2"/>
      <c r="B791" s="2"/>
      <c r="C791" s="2"/>
      <c r="D791" s="106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2"/>
      <c r="B792" s="2"/>
      <c r="C792" s="2"/>
      <c r="D792" s="106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2"/>
      <c r="B793" s="2"/>
      <c r="C793" s="2"/>
      <c r="D793" s="106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2"/>
      <c r="B794" s="2"/>
      <c r="C794" s="2"/>
      <c r="D794" s="106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2"/>
      <c r="B795" s="2"/>
      <c r="C795" s="2"/>
      <c r="D795" s="106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2"/>
      <c r="B796" s="2"/>
      <c r="C796" s="2"/>
      <c r="D796" s="106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2"/>
      <c r="B797" s="2"/>
      <c r="C797" s="2"/>
      <c r="D797" s="106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2"/>
      <c r="B798" s="2"/>
      <c r="C798" s="2"/>
      <c r="D798" s="106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2"/>
      <c r="B799" s="2"/>
      <c r="C799" s="2"/>
      <c r="D799" s="106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2"/>
      <c r="B800" s="2"/>
      <c r="C800" s="2"/>
      <c r="D800" s="106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2"/>
      <c r="B801" s="2"/>
      <c r="C801" s="2"/>
      <c r="D801" s="106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2"/>
      <c r="B802" s="2"/>
      <c r="C802" s="2"/>
      <c r="D802" s="106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2"/>
      <c r="B803" s="2"/>
      <c r="C803" s="2"/>
      <c r="D803" s="106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2"/>
      <c r="B804" s="2"/>
      <c r="C804" s="2"/>
      <c r="D804" s="106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2"/>
      <c r="B805" s="2"/>
      <c r="C805" s="2"/>
      <c r="D805" s="106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2"/>
      <c r="B806" s="2"/>
      <c r="C806" s="2"/>
      <c r="D806" s="106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2"/>
      <c r="B807" s="2"/>
      <c r="C807" s="2"/>
      <c r="D807" s="106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2"/>
      <c r="B808" s="2"/>
      <c r="C808" s="2"/>
      <c r="D808" s="106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2"/>
      <c r="B809" s="2"/>
      <c r="C809" s="2"/>
      <c r="D809" s="106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2"/>
      <c r="B810" s="2"/>
      <c r="C810" s="2"/>
      <c r="D810" s="106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2"/>
      <c r="B811" s="2"/>
      <c r="C811" s="2"/>
      <c r="D811" s="106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2"/>
      <c r="B812" s="2"/>
      <c r="C812" s="2"/>
      <c r="D812" s="106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2"/>
      <c r="B813" s="2"/>
      <c r="C813" s="2"/>
      <c r="D813" s="106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2"/>
      <c r="B814" s="2"/>
      <c r="C814" s="2"/>
      <c r="D814" s="106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2"/>
      <c r="B815" s="2"/>
      <c r="C815" s="2"/>
      <c r="D815" s="106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2"/>
      <c r="B816" s="2"/>
      <c r="C816" s="2"/>
      <c r="D816" s="106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2"/>
      <c r="B817" s="2"/>
      <c r="C817" s="2"/>
      <c r="D817" s="106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2"/>
      <c r="B818" s="2"/>
      <c r="C818" s="2"/>
      <c r="D818" s="106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2"/>
      <c r="B819" s="2"/>
      <c r="C819" s="2"/>
      <c r="D819" s="106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2"/>
      <c r="B820" s="2"/>
      <c r="C820" s="2"/>
      <c r="D820" s="106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2"/>
      <c r="B821" s="2"/>
      <c r="C821" s="2"/>
      <c r="D821" s="106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2"/>
      <c r="B822" s="2"/>
      <c r="C822" s="2"/>
      <c r="D822" s="106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2"/>
      <c r="B823" s="2"/>
      <c r="C823" s="2"/>
      <c r="D823" s="106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2"/>
      <c r="B824" s="2"/>
      <c r="C824" s="2"/>
      <c r="D824" s="106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2"/>
      <c r="B825" s="2"/>
      <c r="C825" s="2"/>
      <c r="D825" s="106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2"/>
      <c r="B826" s="2"/>
      <c r="C826" s="2"/>
      <c r="D826" s="106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2"/>
      <c r="B827" s="2"/>
      <c r="C827" s="2"/>
      <c r="D827" s="106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2"/>
      <c r="B828" s="2"/>
      <c r="C828" s="2"/>
      <c r="D828" s="106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2"/>
      <c r="B829" s="2"/>
      <c r="C829" s="2"/>
      <c r="D829" s="106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2"/>
      <c r="B830" s="2"/>
      <c r="C830" s="2"/>
      <c r="D830" s="106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2"/>
      <c r="B831" s="2"/>
      <c r="C831" s="2"/>
      <c r="D831" s="106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2"/>
      <c r="B832" s="2"/>
      <c r="C832" s="2"/>
      <c r="D832" s="106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2"/>
      <c r="B833" s="2"/>
      <c r="C833" s="2"/>
      <c r="D833" s="106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2"/>
      <c r="B834" s="2"/>
      <c r="C834" s="2"/>
      <c r="D834" s="106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2"/>
      <c r="B835" s="2"/>
      <c r="C835" s="2"/>
      <c r="D835" s="106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2"/>
      <c r="B836" s="2"/>
      <c r="C836" s="2"/>
      <c r="D836" s="106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2"/>
      <c r="B837" s="2"/>
      <c r="C837" s="2"/>
      <c r="D837" s="106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2"/>
      <c r="B838" s="2"/>
      <c r="C838" s="2"/>
      <c r="D838" s="106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2"/>
      <c r="B839" s="2"/>
      <c r="C839" s="2"/>
      <c r="D839" s="106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2"/>
      <c r="B840" s="2"/>
      <c r="C840" s="2"/>
      <c r="D840" s="106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2"/>
      <c r="B841" s="2"/>
      <c r="C841" s="2"/>
      <c r="D841" s="106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2"/>
      <c r="B842" s="2"/>
      <c r="C842" s="2"/>
      <c r="D842" s="106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2"/>
      <c r="B843" s="2"/>
      <c r="C843" s="2"/>
      <c r="D843" s="106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2"/>
      <c r="B844" s="2"/>
      <c r="C844" s="2"/>
      <c r="D844" s="106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2"/>
      <c r="B845" s="2"/>
      <c r="C845" s="2"/>
      <c r="D845" s="106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2"/>
      <c r="B846" s="2"/>
      <c r="C846" s="2"/>
      <c r="D846" s="106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2"/>
      <c r="B847" s="2"/>
      <c r="C847" s="2"/>
      <c r="D847" s="106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2"/>
      <c r="B848" s="2"/>
      <c r="C848" s="2"/>
      <c r="D848" s="106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2"/>
      <c r="B849" s="2"/>
      <c r="C849" s="2"/>
      <c r="D849" s="106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2"/>
      <c r="B850" s="2"/>
      <c r="C850" s="2"/>
      <c r="D850" s="106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2"/>
      <c r="B851" s="2"/>
      <c r="C851" s="2"/>
      <c r="D851" s="106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2"/>
      <c r="B852" s="2"/>
      <c r="C852" s="2"/>
      <c r="D852" s="106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2"/>
      <c r="B853" s="2"/>
      <c r="C853" s="2"/>
      <c r="D853" s="106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2"/>
      <c r="B854" s="2"/>
      <c r="C854" s="2"/>
      <c r="D854" s="106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2"/>
      <c r="B855" s="2"/>
      <c r="C855" s="2"/>
      <c r="D855" s="106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2"/>
      <c r="B856" s="2"/>
      <c r="C856" s="2"/>
      <c r="D856" s="106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2"/>
      <c r="B857" s="2"/>
      <c r="C857" s="2"/>
      <c r="D857" s="106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2"/>
      <c r="B858" s="2"/>
      <c r="C858" s="2"/>
      <c r="D858" s="106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2"/>
      <c r="B859" s="2"/>
      <c r="C859" s="2"/>
      <c r="D859" s="106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2"/>
      <c r="B860" s="2"/>
      <c r="C860" s="2"/>
      <c r="D860" s="106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2"/>
      <c r="B861" s="2"/>
      <c r="C861" s="2"/>
      <c r="D861" s="106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2"/>
      <c r="B862" s="2"/>
      <c r="C862" s="2"/>
      <c r="D862" s="106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2"/>
      <c r="B863" s="2"/>
      <c r="C863" s="2"/>
      <c r="D863" s="106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2"/>
      <c r="B864" s="2"/>
      <c r="C864" s="2"/>
      <c r="D864" s="106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2"/>
      <c r="B865" s="2"/>
      <c r="C865" s="2"/>
      <c r="D865" s="106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2"/>
      <c r="B866" s="2"/>
      <c r="C866" s="2"/>
      <c r="D866" s="106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2"/>
      <c r="B867" s="2"/>
      <c r="C867" s="2"/>
      <c r="D867" s="106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2"/>
      <c r="B868" s="2"/>
      <c r="C868" s="2"/>
      <c r="D868" s="106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2"/>
      <c r="B869" s="2"/>
      <c r="C869" s="2"/>
      <c r="D869" s="106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2"/>
      <c r="B870" s="2"/>
      <c r="C870" s="2"/>
      <c r="D870" s="106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2"/>
      <c r="B871" s="2"/>
      <c r="C871" s="2"/>
      <c r="D871" s="106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2"/>
      <c r="B872" s="2"/>
      <c r="C872" s="2"/>
      <c r="D872" s="106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2"/>
      <c r="B873" s="2"/>
      <c r="C873" s="2"/>
      <c r="D873" s="106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2"/>
      <c r="B874" s="2"/>
      <c r="C874" s="2"/>
      <c r="D874" s="106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2"/>
      <c r="B875" s="2"/>
      <c r="C875" s="2"/>
      <c r="D875" s="106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2"/>
      <c r="B876" s="2"/>
      <c r="C876" s="2"/>
      <c r="D876" s="106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2"/>
      <c r="B877" s="2"/>
      <c r="C877" s="2"/>
      <c r="D877" s="106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2"/>
      <c r="B878" s="2"/>
      <c r="C878" s="2"/>
      <c r="D878" s="106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2"/>
      <c r="B879" s="2"/>
      <c r="C879" s="2"/>
      <c r="D879" s="106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2"/>
      <c r="B880" s="2"/>
      <c r="C880" s="2"/>
      <c r="D880" s="106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2"/>
      <c r="B881" s="2"/>
      <c r="C881" s="2"/>
      <c r="D881" s="106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2"/>
      <c r="B882" s="2"/>
      <c r="C882" s="2"/>
      <c r="D882" s="106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2"/>
      <c r="B883" s="2"/>
      <c r="C883" s="2"/>
      <c r="D883" s="106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2"/>
      <c r="B884" s="2"/>
      <c r="C884" s="2"/>
      <c r="D884" s="106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2"/>
      <c r="B885" s="2"/>
      <c r="C885" s="2"/>
      <c r="D885" s="106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2"/>
      <c r="B886" s="2"/>
      <c r="C886" s="2"/>
      <c r="D886" s="106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2"/>
      <c r="B887" s="2"/>
      <c r="C887" s="2"/>
      <c r="D887" s="106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2"/>
      <c r="B888" s="2"/>
      <c r="C888" s="2"/>
      <c r="D888" s="106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2"/>
      <c r="B889" s="2"/>
      <c r="C889" s="2"/>
      <c r="D889" s="106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2"/>
      <c r="B890" s="2"/>
      <c r="C890" s="2"/>
      <c r="D890" s="106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2"/>
      <c r="B891" s="2"/>
      <c r="C891" s="2"/>
      <c r="D891" s="106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2"/>
      <c r="B892" s="2"/>
      <c r="C892" s="2"/>
      <c r="D892" s="106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2"/>
      <c r="B893" s="2"/>
      <c r="C893" s="2"/>
      <c r="D893" s="106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2"/>
      <c r="B894" s="2"/>
      <c r="C894" s="2"/>
      <c r="D894" s="106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2"/>
      <c r="B895" s="2"/>
      <c r="C895" s="2"/>
      <c r="D895" s="106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2"/>
      <c r="B896" s="2"/>
      <c r="C896" s="2"/>
      <c r="D896" s="106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2"/>
      <c r="B897" s="2"/>
      <c r="C897" s="2"/>
      <c r="D897" s="106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2"/>
      <c r="B898" s="2"/>
      <c r="C898" s="2"/>
      <c r="D898" s="106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2"/>
      <c r="B899" s="2"/>
      <c r="C899" s="2"/>
      <c r="D899" s="106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2"/>
      <c r="B900" s="2"/>
      <c r="C900" s="2"/>
      <c r="D900" s="106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2"/>
      <c r="B901" s="2"/>
      <c r="C901" s="2"/>
      <c r="D901" s="106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2"/>
      <c r="B902" s="2"/>
      <c r="C902" s="2"/>
      <c r="D902" s="106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2"/>
      <c r="B903" s="2"/>
      <c r="C903" s="2"/>
      <c r="D903" s="106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>
      <c r="A904" s="2"/>
      <c r="B904" s="2"/>
      <c r="C904" s="2"/>
      <c r="D904" s="106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>
      <c r="A905" s="2"/>
      <c r="B905" s="2"/>
      <c r="C905" s="2"/>
      <c r="D905" s="106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>
      <c r="A906" s="2"/>
      <c r="B906" s="2"/>
      <c r="C906" s="2"/>
      <c r="D906" s="106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>
      <c r="A907" s="2"/>
      <c r="B907" s="2"/>
      <c r="C907" s="2"/>
      <c r="D907" s="106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>
      <c r="A908" s="2"/>
      <c r="B908" s="2"/>
      <c r="C908" s="2"/>
      <c r="D908" s="106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>
      <c r="A909" s="2"/>
      <c r="B909" s="2"/>
      <c r="C909" s="2"/>
      <c r="D909" s="106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>
      <c r="A910" s="2"/>
      <c r="B910" s="2"/>
      <c r="C910" s="2"/>
      <c r="D910" s="106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>
      <c r="A911" s="2"/>
      <c r="B911" s="2"/>
      <c r="C911" s="2"/>
      <c r="D911" s="106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>
      <c r="A912" s="2"/>
      <c r="B912" s="2"/>
      <c r="C912" s="2"/>
      <c r="D912" s="106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>
      <c r="A913" s="2"/>
      <c r="B913" s="2"/>
      <c r="C913" s="2"/>
      <c r="D913" s="106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>
      <c r="A914" s="2"/>
      <c r="B914" s="2"/>
      <c r="C914" s="2"/>
      <c r="D914" s="106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>
      <c r="A915" s="2"/>
      <c r="B915" s="2"/>
      <c r="C915" s="2"/>
      <c r="D915" s="106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>
      <c r="A916" s="2"/>
      <c r="B916" s="2"/>
      <c r="C916" s="2"/>
      <c r="D916" s="106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>
      <c r="A917" s="2"/>
      <c r="B917" s="2"/>
      <c r="C917" s="2"/>
      <c r="D917" s="106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>
      <c r="A918" s="2"/>
      <c r="B918" s="2"/>
      <c r="C918" s="2"/>
      <c r="D918" s="106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>
      <c r="A919" s="2"/>
      <c r="B919" s="2"/>
      <c r="C919" s="2"/>
      <c r="D919" s="106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>
      <c r="A920" s="2"/>
      <c r="B920" s="2"/>
      <c r="C920" s="2"/>
      <c r="D920" s="106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>
      <c r="A921" s="2"/>
      <c r="B921" s="2"/>
      <c r="C921" s="2"/>
      <c r="D921" s="106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>
      <c r="A922" s="2"/>
      <c r="B922" s="2"/>
      <c r="C922" s="2"/>
      <c r="D922" s="106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>
      <c r="A923" s="2"/>
      <c r="B923" s="2"/>
      <c r="C923" s="2"/>
      <c r="D923" s="106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>
      <c r="A924" s="2"/>
      <c r="B924" s="2"/>
      <c r="C924" s="2"/>
      <c r="D924" s="106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>
      <c r="A925" s="2"/>
      <c r="B925" s="2"/>
      <c r="C925" s="2"/>
      <c r="D925" s="106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>
      <c r="A926" s="2"/>
      <c r="B926" s="2"/>
      <c r="C926" s="2"/>
      <c r="D926" s="106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>
      <c r="A927" s="2"/>
      <c r="B927" s="2"/>
      <c r="C927" s="2"/>
      <c r="D927" s="106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>
      <c r="A928" s="2"/>
      <c r="B928" s="2"/>
      <c r="C928" s="2"/>
      <c r="D928" s="106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>
      <c r="A929" s="2"/>
      <c r="B929" s="2"/>
      <c r="C929" s="2"/>
      <c r="D929" s="106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>
      <c r="A930" s="2"/>
      <c r="B930" s="2"/>
      <c r="C930" s="2"/>
      <c r="D930" s="106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>
      <c r="A931" s="2"/>
      <c r="B931" s="2"/>
      <c r="C931" s="2"/>
      <c r="D931" s="106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>
      <c r="A932" s="2"/>
      <c r="B932" s="2"/>
      <c r="C932" s="2"/>
      <c r="D932" s="106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>
      <c r="A933" s="2"/>
      <c r="B933" s="2"/>
      <c r="C933" s="2"/>
      <c r="D933" s="106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>
      <c r="A934" s="2"/>
      <c r="B934" s="2"/>
      <c r="C934" s="2"/>
      <c r="D934" s="106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>
      <c r="A935" s="2"/>
      <c r="B935" s="2"/>
      <c r="C935" s="2"/>
      <c r="D935" s="106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>
      <c r="A936" s="2"/>
      <c r="B936" s="2"/>
      <c r="C936" s="2"/>
      <c r="D936" s="106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>
      <c r="A937" s="2"/>
      <c r="B937" s="2"/>
      <c r="C937" s="2"/>
      <c r="D937" s="106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>
      <c r="A938" s="2"/>
      <c r="B938" s="2"/>
      <c r="C938" s="2"/>
      <c r="D938" s="106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>
      <c r="A939" s="2"/>
      <c r="B939" s="2"/>
      <c r="C939" s="2"/>
      <c r="D939" s="106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>
      <c r="A940" s="2"/>
      <c r="B940" s="2"/>
      <c r="C940" s="2"/>
      <c r="D940" s="106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>
      <c r="A941" s="2"/>
      <c r="B941" s="2"/>
      <c r="C941" s="2"/>
      <c r="D941" s="106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>
      <c r="A942" s="2"/>
      <c r="B942" s="2"/>
      <c r="C942" s="2"/>
      <c r="D942" s="106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>
      <c r="A943" s="2"/>
      <c r="B943" s="2"/>
      <c r="C943" s="2"/>
      <c r="D943" s="106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>
      <c r="A944" s="2"/>
      <c r="B944" s="2"/>
      <c r="C944" s="2"/>
      <c r="D944" s="106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>
      <c r="A945" s="2"/>
      <c r="B945" s="2"/>
      <c r="C945" s="2"/>
      <c r="D945" s="106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>
      <c r="A946" s="2"/>
      <c r="B946" s="2"/>
      <c r="C946" s="2"/>
      <c r="D946" s="106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>
      <c r="A947" s="2"/>
      <c r="B947" s="2"/>
      <c r="C947" s="2"/>
      <c r="D947" s="106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>
      <c r="A948" s="2"/>
      <c r="B948" s="2"/>
      <c r="C948" s="2"/>
      <c r="D948" s="106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>
      <c r="A949" s="2"/>
      <c r="B949" s="2"/>
      <c r="C949" s="2"/>
      <c r="D949" s="106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>
      <c r="A950" s="2"/>
      <c r="B950" s="2"/>
      <c r="C950" s="2"/>
      <c r="D950" s="106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>
      <c r="A951" s="2"/>
      <c r="B951" s="2"/>
      <c r="C951" s="2"/>
      <c r="D951" s="106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>
      <c r="A952" s="2"/>
      <c r="B952" s="2"/>
      <c r="C952" s="2"/>
      <c r="D952" s="106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>
      <c r="A953" s="2"/>
      <c r="B953" s="2"/>
      <c r="C953" s="2"/>
      <c r="D953" s="106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>
      <c r="A954" s="2"/>
      <c r="B954" s="2"/>
      <c r="C954" s="2"/>
      <c r="D954" s="106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>
      <c r="A955" s="2"/>
      <c r="B955" s="2"/>
      <c r="C955" s="2"/>
      <c r="D955" s="106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>
      <c r="A956" s="2"/>
      <c r="B956" s="2"/>
      <c r="C956" s="2"/>
      <c r="D956" s="106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>
      <c r="A957" s="2"/>
      <c r="B957" s="2"/>
      <c r="C957" s="2"/>
      <c r="D957" s="106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>
      <c r="A958" s="2"/>
      <c r="B958" s="2"/>
      <c r="C958" s="2"/>
      <c r="D958" s="106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>
      <c r="A959" s="2"/>
      <c r="B959" s="2"/>
      <c r="C959" s="2"/>
      <c r="D959" s="106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>
      <c r="A960" s="2"/>
      <c r="B960" s="2"/>
      <c r="C960" s="2"/>
      <c r="D960" s="106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>
      <c r="A961" s="2"/>
      <c r="B961" s="2"/>
      <c r="C961" s="2"/>
      <c r="D961" s="106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>
      <c r="A962" s="2"/>
      <c r="B962" s="2"/>
      <c r="C962" s="2"/>
      <c r="D962" s="106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>
      <c r="A963" s="2"/>
      <c r="B963" s="2"/>
      <c r="C963" s="2"/>
      <c r="D963" s="106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>
      <c r="A964" s="2"/>
      <c r="B964" s="2"/>
      <c r="C964" s="2"/>
      <c r="D964" s="106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>
      <c r="A965" s="2"/>
      <c r="B965" s="2"/>
      <c r="C965" s="2"/>
      <c r="D965" s="106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>
      <c r="A966" s="2"/>
      <c r="B966" s="2"/>
      <c r="C966" s="2"/>
      <c r="D966" s="106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>
      <c r="A967" s="2"/>
      <c r="B967" s="2"/>
      <c r="C967" s="2"/>
      <c r="D967" s="106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>
      <c r="A968" s="2"/>
      <c r="B968" s="2"/>
      <c r="C968" s="2"/>
      <c r="D968" s="106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>
      <c r="A969" s="2"/>
      <c r="B969" s="2"/>
      <c r="C969" s="2"/>
      <c r="D969" s="106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>
      <c r="A970" s="2"/>
      <c r="B970" s="2"/>
      <c r="C970" s="2"/>
      <c r="D970" s="106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>
      <c r="A971" s="2"/>
      <c r="B971" s="2"/>
      <c r="C971" s="2"/>
      <c r="D971" s="106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>
      <c r="A972" s="2"/>
      <c r="B972" s="2"/>
      <c r="C972" s="2"/>
      <c r="D972" s="106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>
      <c r="A973" s="2"/>
      <c r="B973" s="2"/>
      <c r="C973" s="2"/>
      <c r="D973" s="106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>
      <c r="A974" s="2"/>
      <c r="B974" s="2"/>
      <c r="C974" s="2"/>
      <c r="D974" s="106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>
      <c r="A975" s="2"/>
      <c r="B975" s="2"/>
      <c r="C975" s="2"/>
      <c r="D975" s="106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>
      <c r="A976" s="2"/>
      <c r="B976" s="2"/>
      <c r="C976" s="2"/>
      <c r="D976" s="106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>
      <c r="A977" s="2"/>
      <c r="B977" s="2"/>
      <c r="C977" s="2"/>
      <c r="D977" s="106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>
      <c r="A978" s="2"/>
      <c r="B978" s="2"/>
      <c r="C978" s="2"/>
      <c r="D978" s="106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>
      <c r="A979" s="2"/>
      <c r="B979" s="2"/>
      <c r="C979" s="2"/>
      <c r="D979" s="106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>
      <c r="A980" s="2"/>
      <c r="B980" s="2"/>
      <c r="C980" s="2"/>
      <c r="D980" s="106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>
      <c r="A981" s="2"/>
      <c r="B981" s="2"/>
      <c r="C981" s="2"/>
      <c r="D981" s="106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>
      <c r="A982" s="2"/>
      <c r="B982" s="2"/>
      <c r="C982" s="2"/>
      <c r="D982" s="106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>
      <c r="A983" s="2"/>
      <c r="B983" s="2"/>
      <c r="C983" s="2"/>
      <c r="D983" s="106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>
      <c r="A984" s="2"/>
      <c r="B984" s="2"/>
      <c r="C984" s="2"/>
      <c r="D984" s="106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>
      <c r="A985" s="2"/>
      <c r="B985" s="2"/>
      <c r="C985" s="2"/>
      <c r="D985" s="106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>
      <c r="A986" s="2"/>
      <c r="B986" s="2"/>
      <c r="C986" s="2"/>
      <c r="D986" s="106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>
      <c r="A987" s="2"/>
      <c r="B987" s="2"/>
      <c r="C987" s="2"/>
      <c r="D987" s="106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>
      <c r="A988" s="2"/>
      <c r="B988" s="2"/>
      <c r="C988" s="2"/>
      <c r="D988" s="106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>
      <c r="A989" s="2"/>
      <c r="B989" s="2"/>
      <c r="C989" s="2"/>
      <c r="D989" s="106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>
      <c r="A990" s="2"/>
      <c r="B990" s="2"/>
      <c r="C990" s="2"/>
      <c r="D990" s="106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>
      <c r="A991" s="2"/>
      <c r="B991" s="2"/>
      <c r="C991" s="2"/>
      <c r="D991" s="106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>
      <c r="A992" s="2"/>
      <c r="B992" s="2"/>
      <c r="C992" s="2"/>
      <c r="D992" s="106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>
      <c r="A993" s="2"/>
      <c r="B993" s="2"/>
      <c r="C993" s="2"/>
      <c r="D993" s="106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>
      <c r="A994" s="2"/>
      <c r="B994" s="2"/>
      <c r="C994" s="2"/>
      <c r="D994" s="106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>
      <c r="A995" s="2"/>
      <c r="B995" s="2"/>
      <c r="C995" s="2"/>
      <c r="D995" s="106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>
      <c r="A996" s="2"/>
      <c r="B996" s="2"/>
      <c r="C996" s="2"/>
      <c r="D996" s="106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>
      <c r="A997" s="2"/>
      <c r="B997" s="2"/>
      <c r="C997" s="2"/>
      <c r="D997" s="106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>
      <c r="A998" s="2"/>
      <c r="B998" s="2"/>
      <c r="C998" s="2"/>
      <c r="D998" s="106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>
      <c r="A999" s="2"/>
      <c r="B999" s="2"/>
      <c r="C999" s="2"/>
      <c r="D999" s="106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>
      <c r="A1000" s="2"/>
      <c r="B1000" s="2"/>
      <c r="C1000" s="2"/>
      <c r="D1000" s="106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>
      <c r="A1001" s="2"/>
      <c r="B1001" s="2"/>
      <c r="C1001" s="2"/>
      <c r="D1001" s="106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>
      <c r="A1002" s="2"/>
      <c r="B1002" s="2"/>
      <c r="C1002" s="2"/>
      <c r="D1002" s="106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>
      <c r="A1003" s="2"/>
      <c r="B1003" s="2"/>
      <c r="C1003" s="2"/>
      <c r="D1003" s="106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>
      <c r="A1004" s="2"/>
      <c r="B1004" s="2"/>
      <c r="C1004" s="2"/>
      <c r="D1004" s="106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>
      <c r="A1005" s="2"/>
      <c r="B1005" s="2"/>
      <c r="C1005" s="2"/>
      <c r="D1005" s="106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>
      <c r="A1006" s="2"/>
      <c r="B1006" s="2"/>
      <c r="C1006" s="2"/>
      <c r="D1006" s="106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>
      <c r="A1007" s="2"/>
      <c r="B1007" s="2"/>
      <c r="C1007" s="2"/>
      <c r="D1007" s="106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>
      <c r="A1008" s="2"/>
      <c r="B1008" s="2"/>
      <c r="C1008" s="2"/>
      <c r="D1008" s="106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>
      <c r="A1009" s="2"/>
      <c r="B1009" s="2"/>
      <c r="C1009" s="2"/>
      <c r="D1009" s="106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  <row r="1010" spans="1:26" ht="15.75" customHeight="1">
      <c r="A1010" s="2"/>
      <c r="B1010" s="2"/>
      <c r="C1010" s="2"/>
      <c r="D1010" s="106"/>
      <c r="E1010" s="2"/>
      <c r="F1010" s="2"/>
      <c r="G1010" s="2"/>
      <c r="H1010" s="2"/>
      <c r="I1010" s="2"/>
      <c r="J1010" s="2"/>
      <c r="K1010" s="2"/>
      <c r="L1010" s="2"/>
      <c r="M1010" s="2"/>
      <c r="N1010" s="2"/>
      <c r="O1010" s="2"/>
      <c r="P1010" s="2"/>
      <c r="Q1010" s="2"/>
      <c r="R1010" s="2"/>
      <c r="S1010" s="2"/>
      <c r="T1010" s="2"/>
      <c r="U1010" s="2"/>
      <c r="V1010" s="2"/>
      <c r="W1010" s="2"/>
      <c r="X1010" s="2"/>
      <c r="Y1010" s="2"/>
      <c r="Z1010" s="2"/>
    </row>
    <row r="1011" spans="1:26" ht="15.75" customHeight="1">
      <c r="A1011" s="2"/>
      <c r="B1011" s="2"/>
      <c r="C1011" s="2"/>
      <c r="D1011" s="106"/>
      <c r="E1011" s="2"/>
      <c r="F1011" s="2"/>
      <c r="G1011" s="2"/>
      <c r="H1011" s="2"/>
      <c r="I1011" s="2"/>
      <c r="J1011" s="2"/>
      <c r="K1011" s="2"/>
      <c r="L1011" s="2"/>
      <c r="M1011" s="2"/>
      <c r="N1011" s="2"/>
      <c r="O1011" s="2"/>
      <c r="P1011" s="2"/>
      <c r="Q1011" s="2"/>
      <c r="R1011" s="2"/>
      <c r="S1011" s="2"/>
      <c r="T1011" s="2"/>
      <c r="U1011" s="2"/>
      <c r="V1011" s="2"/>
      <c r="W1011" s="2"/>
      <c r="X1011" s="2"/>
      <c r="Y1011" s="2"/>
      <c r="Z1011" s="2"/>
    </row>
    <row r="1012" spans="1:26" ht="15.75" customHeight="1">
      <c r="A1012" s="2"/>
      <c r="B1012" s="2"/>
      <c r="C1012" s="2"/>
      <c r="D1012" s="106"/>
      <c r="E1012" s="2"/>
      <c r="F1012" s="2"/>
      <c r="G1012" s="2"/>
      <c r="H1012" s="2"/>
      <c r="I1012" s="2"/>
      <c r="J1012" s="2"/>
      <c r="K1012" s="2"/>
      <c r="L1012" s="2"/>
      <c r="M1012" s="2"/>
      <c r="N1012" s="2"/>
      <c r="O1012" s="2"/>
      <c r="P1012" s="2"/>
      <c r="Q1012" s="2"/>
      <c r="R1012" s="2"/>
      <c r="S1012" s="2"/>
      <c r="T1012" s="2"/>
      <c r="U1012" s="2"/>
      <c r="V1012" s="2"/>
      <c r="W1012" s="2"/>
      <c r="X1012" s="2"/>
      <c r="Y1012" s="2"/>
      <c r="Z1012" s="2"/>
    </row>
    <row r="1013" spans="1:26" ht="15.75" customHeight="1">
      <c r="A1013" s="2"/>
      <c r="B1013" s="2"/>
      <c r="C1013" s="2"/>
      <c r="D1013" s="106"/>
      <c r="E1013" s="2"/>
      <c r="F1013" s="2"/>
      <c r="G1013" s="2"/>
      <c r="H1013" s="2"/>
      <c r="I1013" s="2"/>
      <c r="J1013" s="2"/>
      <c r="K1013" s="2"/>
      <c r="L1013" s="2"/>
      <c r="M1013" s="2"/>
      <c r="N1013" s="2"/>
      <c r="O1013" s="2"/>
      <c r="P1013" s="2"/>
      <c r="Q1013" s="2"/>
      <c r="R1013" s="2"/>
      <c r="S1013" s="2"/>
      <c r="T1013" s="2"/>
      <c r="U1013" s="2"/>
      <c r="V1013" s="2"/>
      <c r="W1013" s="2"/>
      <c r="X1013" s="2"/>
      <c r="Y1013" s="2"/>
      <c r="Z1013" s="2"/>
    </row>
    <row r="1014" spans="1:26" ht="15.75" customHeight="1">
      <c r="A1014" s="2"/>
      <c r="B1014" s="2"/>
      <c r="C1014" s="2"/>
      <c r="D1014" s="106"/>
      <c r="E1014" s="2"/>
      <c r="F1014" s="2"/>
      <c r="G1014" s="2"/>
      <c r="H1014" s="2"/>
      <c r="I1014" s="2"/>
      <c r="J1014" s="2"/>
      <c r="K1014" s="2"/>
      <c r="L1014" s="2"/>
      <c r="M1014" s="2"/>
      <c r="N1014" s="2"/>
      <c r="O1014" s="2"/>
      <c r="P1014" s="2"/>
      <c r="Q1014" s="2"/>
      <c r="R1014" s="2"/>
      <c r="S1014" s="2"/>
      <c r="T1014" s="2"/>
      <c r="U1014" s="2"/>
      <c r="V1014" s="2"/>
      <c r="W1014" s="2"/>
      <c r="X1014" s="2"/>
      <c r="Y1014" s="2"/>
      <c r="Z1014" s="2"/>
    </row>
    <row r="1015" spans="1:26" ht="15.75" customHeight="1">
      <c r="A1015" s="2"/>
      <c r="B1015" s="2"/>
      <c r="C1015" s="2"/>
      <c r="D1015" s="106"/>
      <c r="E1015" s="2"/>
      <c r="F1015" s="2"/>
      <c r="G1015" s="2"/>
      <c r="H1015" s="2"/>
      <c r="I1015" s="2"/>
      <c r="J1015" s="2"/>
      <c r="K1015" s="2"/>
      <c r="L1015" s="2"/>
      <c r="M1015" s="2"/>
      <c r="N1015" s="2"/>
      <c r="O1015" s="2"/>
      <c r="P1015" s="2"/>
      <c r="Q1015" s="2"/>
      <c r="R1015" s="2"/>
      <c r="S1015" s="2"/>
      <c r="T1015" s="2"/>
      <c r="U1015" s="2"/>
      <c r="V1015" s="2"/>
      <c r="W1015" s="2"/>
      <c r="X1015" s="2"/>
      <c r="Y1015" s="2"/>
      <c r="Z1015" s="2"/>
    </row>
    <row r="1016" spans="1:26" ht="15.75" customHeight="1">
      <c r="A1016" s="2"/>
      <c r="B1016" s="2"/>
      <c r="C1016" s="2"/>
      <c r="D1016" s="106"/>
      <c r="E1016" s="2"/>
      <c r="F1016" s="2"/>
      <c r="G1016" s="2"/>
      <c r="H1016" s="2"/>
      <c r="I1016" s="2"/>
      <c r="J1016" s="2"/>
      <c r="K1016" s="2"/>
      <c r="L1016" s="2"/>
      <c r="M1016" s="2"/>
      <c r="N1016" s="2"/>
      <c r="O1016" s="2"/>
      <c r="P1016" s="2"/>
      <c r="Q1016" s="2"/>
      <c r="R1016" s="2"/>
      <c r="S1016" s="2"/>
      <c r="T1016" s="2"/>
      <c r="U1016" s="2"/>
      <c r="V1016" s="2"/>
      <c r="W1016" s="2"/>
      <c r="X1016" s="2"/>
      <c r="Y1016" s="2"/>
      <c r="Z1016" s="2"/>
    </row>
    <row r="1017" spans="1:26" ht="15.75" customHeight="1">
      <c r="A1017" s="2"/>
      <c r="B1017" s="2"/>
      <c r="C1017" s="2"/>
      <c r="D1017" s="106"/>
      <c r="E1017" s="2"/>
      <c r="F1017" s="2"/>
      <c r="G1017" s="2"/>
      <c r="H1017" s="2"/>
      <c r="I1017" s="2"/>
      <c r="J1017" s="2"/>
      <c r="K1017" s="2"/>
      <c r="L1017" s="2"/>
      <c r="M1017" s="2"/>
      <c r="N1017" s="2"/>
      <c r="O1017" s="2"/>
      <c r="P1017" s="2"/>
      <c r="Q1017" s="2"/>
      <c r="R1017" s="2"/>
      <c r="S1017" s="2"/>
      <c r="T1017" s="2"/>
      <c r="U1017" s="2"/>
      <c r="V1017" s="2"/>
      <c r="W1017" s="2"/>
      <c r="X1017" s="2"/>
      <c r="Y1017" s="2"/>
      <c r="Z1017" s="2"/>
    </row>
    <row r="1018" spans="1:26" ht="15.75" customHeight="1">
      <c r="A1018" s="2"/>
      <c r="B1018" s="2"/>
      <c r="C1018" s="2"/>
      <c r="D1018" s="106"/>
      <c r="E1018" s="2"/>
      <c r="F1018" s="2"/>
      <c r="G1018" s="2"/>
      <c r="H1018" s="2"/>
      <c r="I1018" s="2"/>
      <c r="J1018" s="2"/>
      <c r="K1018" s="2"/>
      <c r="L1018" s="2"/>
      <c r="M1018" s="2"/>
      <c r="N1018" s="2"/>
      <c r="O1018" s="2"/>
      <c r="P1018" s="2"/>
      <c r="Q1018" s="2"/>
      <c r="R1018" s="2"/>
      <c r="S1018" s="2"/>
      <c r="T1018" s="2"/>
      <c r="U1018" s="2"/>
      <c r="V1018" s="2"/>
      <c r="W1018" s="2"/>
      <c r="X1018" s="2"/>
      <c r="Y1018" s="2"/>
      <c r="Z1018" s="2"/>
    </row>
    <row r="1019" spans="1:26" ht="15.75" customHeight="1">
      <c r="A1019" s="2"/>
      <c r="B1019" s="2"/>
      <c r="C1019" s="2"/>
      <c r="D1019" s="106"/>
      <c r="E1019" s="2"/>
      <c r="F1019" s="2"/>
      <c r="G1019" s="2"/>
      <c r="H1019" s="2"/>
      <c r="I1019" s="2"/>
      <c r="J1019" s="2"/>
      <c r="K1019" s="2"/>
      <c r="L1019" s="2"/>
      <c r="M1019" s="2"/>
      <c r="N1019" s="2"/>
      <c r="O1019" s="2"/>
      <c r="P1019" s="2"/>
      <c r="Q1019" s="2"/>
      <c r="R1019" s="2"/>
      <c r="S1019" s="2"/>
      <c r="T1019" s="2"/>
      <c r="U1019" s="2"/>
      <c r="V1019" s="2"/>
      <c r="W1019" s="2"/>
      <c r="X1019" s="2"/>
      <c r="Y1019" s="2"/>
      <c r="Z1019" s="2"/>
    </row>
    <row r="1020" spans="1:26" ht="15.75" customHeight="1">
      <c r="A1020" s="2"/>
      <c r="B1020" s="2"/>
      <c r="C1020" s="2"/>
      <c r="D1020" s="106"/>
      <c r="E1020" s="2"/>
      <c r="F1020" s="2"/>
      <c r="G1020" s="2"/>
      <c r="H1020" s="2"/>
      <c r="I1020" s="2"/>
      <c r="J1020" s="2"/>
      <c r="K1020" s="2"/>
      <c r="L1020" s="2"/>
      <c r="M1020" s="2"/>
      <c r="N1020" s="2"/>
      <c r="O1020" s="2"/>
      <c r="P1020" s="2"/>
      <c r="Q1020" s="2"/>
      <c r="R1020" s="2"/>
      <c r="S1020" s="2"/>
      <c r="T1020" s="2"/>
      <c r="U1020" s="2"/>
      <c r="V1020" s="2"/>
      <c r="W1020" s="2"/>
      <c r="X1020" s="2"/>
      <c r="Y1020" s="2"/>
      <c r="Z1020" s="2"/>
    </row>
    <row r="1021" spans="1:26" ht="15.75" customHeight="1">
      <c r="A1021" s="2"/>
      <c r="B1021" s="2"/>
      <c r="C1021" s="2"/>
      <c r="D1021" s="106"/>
      <c r="E1021" s="2"/>
      <c r="F1021" s="2"/>
      <c r="G1021" s="2"/>
      <c r="H1021" s="2"/>
      <c r="I1021" s="2"/>
      <c r="J1021" s="2"/>
      <c r="K1021" s="2"/>
      <c r="L1021" s="2"/>
      <c r="M1021" s="2"/>
      <c r="N1021" s="2"/>
      <c r="O1021" s="2"/>
      <c r="P1021" s="2"/>
      <c r="Q1021" s="2"/>
      <c r="R1021" s="2"/>
      <c r="S1021" s="2"/>
      <c r="T1021" s="2"/>
      <c r="U1021" s="2"/>
      <c r="V1021" s="2"/>
      <c r="W1021" s="2"/>
      <c r="X1021" s="2"/>
      <c r="Y1021" s="2"/>
      <c r="Z1021" s="2"/>
    </row>
    <row r="1022" spans="1:26" ht="15.75" customHeight="1">
      <c r="A1022" s="2"/>
      <c r="B1022" s="2"/>
      <c r="C1022" s="2"/>
      <c r="D1022" s="106"/>
      <c r="E1022" s="2"/>
      <c r="F1022" s="2"/>
      <c r="G1022" s="2"/>
      <c r="H1022" s="2"/>
      <c r="I1022" s="2"/>
      <c r="J1022" s="2"/>
      <c r="K1022" s="2"/>
      <c r="L1022" s="2"/>
      <c r="M1022" s="2"/>
      <c r="N1022" s="2"/>
      <c r="O1022" s="2"/>
      <c r="P1022" s="2"/>
      <c r="Q1022" s="2"/>
      <c r="R1022" s="2"/>
      <c r="S1022" s="2"/>
      <c r="T1022" s="2"/>
      <c r="U1022" s="2"/>
      <c r="V1022" s="2"/>
      <c r="W1022" s="2"/>
      <c r="X1022" s="2"/>
      <c r="Y1022" s="2"/>
      <c r="Z1022" s="2"/>
    </row>
    <row r="1023" spans="1:26" ht="15.75" customHeight="1">
      <c r="A1023" s="2"/>
      <c r="B1023" s="2"/>
      <c r="C1023" s="2"/>
      <c r="D1023" s="106"/>
      <c r="E1023" s="2"/>
      <c r="F1023" s="2"/>
      <c r="G1023" s="2"/>
      <c r="H1023" s="2"/>
      <c r="I1023" s="2"/>
      <c r="J1023" s="2"/>
      <c r="K1023" s="2"/>
      <c r="L1023" s="2"/>
      <c r="M1023" s="2"/>
      <c r="N1023" s="2"/>
      <c r="O1023" s="2"/>
      <c r="P1023" s="2"/>
      <c r="Q1023" s="2"/>
      <c r="R1023" s="2"/>
      <c r="S1023" s="2"/>
      <c r="T1023" s="2"/>
      <c r="U1023" s="2"/>
      <c r="V1023" s="2"/>
      <c r="W1023" s="2"/>
      <c r="X1023" s="2"/>
      <c r="Y1023" s="2"/>
      <c r="Z1023" s="2"/>
    </row>
    <row r="1024" spans="1:26" ht="15.75" customHeight="1">
      <c r="A1024" s="2"/>
      <c r="B1024" s="2"/>
      <c r="C1024" s="2"/>
      <c r="D1024" s="106"/>
      <c r="E1024" s="2"/>
      <c r="F1024" s="2"/>
      <c r="G1024" s="2"/>
      <c r="H1024" s="2"/>
      <c r="I1024" s="2"/>
      <c r="J1024" s="2"/>
      <c r="K1024" s="2"/>
      <c r="L1024" s="2"/>
      <c r="M1024" s="2"/>
      <c r="N1024" s="2"/>
      <c r="O1024" s="2"/>
      <c r="P1024" s="2"/>
      <c r="Q1024" s="2"/>
      <c r="R1024" s="2"/>
      <c r="S1024" s="2"/>
      <c r="T1024" s="2"/>
      <c r="U1024" s="2"/>
      <c r="V1024" s="2"/>
      <c r="W1024" s="2"/>
      <c r="X1024" s="2"/>
      <c r="Y1024" s="2"/>
      <c r="Z1024" s="2"/>
    </row>
    <row r="1025" spans="1:26" ht="15.75" customHeight="1">
      <c r="A1025" s="2"/>
      <c r="B1025" s="2"/>
      <c r="C1025" s="2"/>
      <c r="D1025" s="106"/>
      <c r="E1025" s="2"/>
      <c r="F1025" s="2"/>
      <c r="G1025" s="2"/>
      <c r="H1025" s="2"/>
      <c r="I1025" s="2"/>
      <c r="J1025" s="2"/>
      <c r="K1025" s="2"/>
      <c r="L1025" s="2"/>
      <c r="M1025" s="2"/>
      <c r="N1025" s="2"/>
      <c r="O1025" s="2"/>
      <c r="P1025" s="2"/>
      <c r="Q1025" s="2"/>
      <c r="R1025" s="2"/>
      <c r="S1025" s="2"/>
      <c r="T1025" s="2"/>
      <c r="U1025" s="2"/>
      <c r="V1025" s="2"/>
      <c r="W1025" s="2"/>
      <c r="X1025" s="2"/>
      <c r="Y1025" s="2"/>
      <c r="Z1025" s="2"/>
    </row>
    <row r="1026" spans="1:26" ht="15.75" customHeight="1">
      <c r="A1026" s="2"/>
      <c r="B1026" s="2"/>
      <c r="C1026" s="2"/>
      <c r="D1026" s="106"/>
      <c r="E1026" s="2"/>
      <c r="F1026" s="2"/>
      <c r="G1026" s="2"/>
      <c r="H1026" s="2"/>
      <c r="I1026" s="2"/>
      <c r="J1026" s="2"/>
      <c r="K1026" s="2"/>
      <c r="L1026" s="2"/>
      <c r="M1026" s="2"/>
      <c r="N1026" s="2"/>
      <c r="O1026" s="2"/>
      <c r="P1026" s="2"/>
      <c r="Q1026" s="2"/>
      <c r="R1026" s="2"/>
      <c r="S1026" s="2"/>
      <c r="T1026" s="2"/>
      <c r="U1026" s="2"/>
      <c r="V1026" s="2"/>
      <c r="W1026" s="2"/>
      <c r="X1026" s="2"/>
      <c r="Y1026" s="2"/>
      <c r="Z1026" s="2"/>
    </row>
    <row r="1027" spans="1:26" ht="15.75" customHeight="1">
      <c r="A1027" s="2"/>
      <c r="B1027" s="2"/>
      <c r="C1027" s="2"/>
      <c r="D1027" s="106"/>
      <c r="E1027" s="2"/>
      <c r="F1027" s="2"/>
      <c r="G1027" s="2"/>
      <c r="H1027" s="2"/>
      <c r="I1027" s="2"/>
      <c r="J1027" s="2"/>
      <c r="K1027" s="2"/>
      <c r="L1027" s="2"/>
      <c r="M1027" s="2"/>
      <c r="N1027" s="2"/>
      <c r="O1027" s="2"/>
      <c r="P1027" s="2"/>
      <c r="Q1027" s="2"/>
      <c r="R1027" s="2"/>
      <c r="S1027" s="2"/>
      <c r="T1027" s="2"/>
      <c r="U1027" s="2"/>
      <c r="V1027" s="2"/>
      <c r="W1027" s="2"/>
      <c r="X1027" s="2"/>
      <c r="Y1027" s="2"/>
      <c r="Z1027" s="2"/>
    </row>
    <row r="1028" spans="1:26" ht="15.75" customHeight="1">
      <c r="A1028" s="2"/>
      <c r="B1028" s="2"/>
      <c r="C1028" s="2"/>
      <c r="D1028" s="106"/>
      <c r="E1028" s="2"/>
      <c r="F1028" s="2"/>
      <c r="G1028" s="2"/>
      <c r="H1028" s="2"/>
      <c r="I1028" s="2"/>
      <c r="J1028" s="2"/>
      <c r="K1028" s="2"/>
      <c r="L1028" s="2"/>
      <c r="M1028" s="2"/>
      <c r="N1028" s="2"/>
      <c r="O1028" s="2"/>
      <c r="P1028" s="2"/>
      <c r="Q1028" s="2"/>
      <c r="R1028" s="2"/>
      <c r="S1028" s="2"/>
      <c r="T1028" s="2"/>
      <c r="U1028" s="2"/>
      <c r="V1028" s="2"/>
      <c r="W1028" s="2"/>
      <c r="X1028" s="2"/>
      <c r="Y1028" s="2"/>
      <c r="Z1028" s="2"/>
    </row>
    <row r="1029" spans="1:26" ht="15" customHeight="1">
      <c r="A1029" s="2"/>
      <c r="B1029" s="2"/>
      <c r="C1029" s="2"/>
      <c r="D1029" s="106"/>
      <c r="E1029" s="2"/>
      <c r="F1029" s="2"/>
    </row>
  </sheetData>
  <mergeCells count="20">
    <mergeCell ref="A8:F8"/>
    <mergeCell ref="A18:F18"/>
    <mergeCell ref="A26:F26"/>
    <mergeCell ref="A60:F60"/>
    <mergeCell ref="A65:F65"/>
    <mergeCell ref="A183:F183"/>
    <mergeCell ref="A197:F197"/>
    <mergeCell ref="A202:E202"/>
    <mergeCell ref="A67:F67"/>
    <mergeCell ref="A97:F97"/>
    <mergeCell ref="A103:F103"/>
    <mergeCell ref="A113:F113"/>
    <mergeCell ref="A123:F123"/>
    <mergeCell ref="A131:F131"/>
    <mergeCell ref="A160:F160"/>
    <mergeCell ref="A165:F165"/>
    <mergeCell ref="A167:F167"/>
    <mergeCell ref="A177:F177"/>
    <mergeCell ref="A200:E200"/>
    <mergeCell ref="A201:E201"/>
  </mergeCells>
  <pageMargins left="0.25" right="0.25" top="0.75" bottom="0.75" header="0" footer="0"/>
  <pageSetup fitToHeight="0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BAB39-3946-41C4-8E1A-0D566B2348B9}">
  <dimension ref="A1:F15"/>
  <sheetViews>
    <sheetView tabSelected="1" workbookViewId="0">
      <selection activeCell="D11" sqref="B11:E11"/>
    </sheetView>
  </sheetViews>
  <sheetFormatPr defaultColWidth="8.875" defaultRowHeight="15.95"/>
  <cols>
    <col min="2" max="2" width="39.625" bestFit="1" customWidth="1"/>
    <col min="4" max="4" width="11.625" bestFit="1" customWidth="1"/>
  </cols>
  <sheetData>
    <row r="1" spans="1:6">
      <c r="B1" s="36"/>
      <c r="C1" s="36"/>
      <c r="D1" s="36"/>
      <c r="E1" s="36"/>
    </row>
    <row r="2" spans="1:6">
      <c r="B2" s="36"/>
      <c r="C2" s="36"/>
      <c r="D2" s="36"/>
      <c r="E2" s="36"/>
    </row>
    <row r="3" spans="1:6">
      <c r="B3" s="36"/>
      <c r="C3" s="36"/>
      <c r="D3" s="36"/>
      <c r="E3" s="36"/>
    </row>
    <row r="4" spans="1:6">
      <c r="B4" s="36"/>
      <c r="C4" s="36"/>
      <c r="D4" s="36"/>
      <c r="E4" s="36"/>
    </row>
    <row r="5" spans="1:6">
      <c r="B5" s="41"/>
      <c r="C5" s="41"/>
      <c r="D5" s="41"/>
      <c r="E5" s="41"/>
    </row>
    <row r="6" spans="1:6">
      <c r="A6" s="40"/>
      <c r="B6" s="43" t="s">
        <v>1</v>
      </c>
      <c r="C6" s="44" t="s">
        <v>3</v>
      </c>
      <c r="D6" s="44" t="s">
        <v>4</v>
      </c>
      <c r="E6" s="45" t="s">
        <v>5</v>
      </c>
      <c r="F6" s="40"/>
    </row>
    <row r="7" spans="1:6">
      <c r="A7" s="40"/>
      <c r="B7" s="123" t="s">
        <v>213</v>
      </c>
      <c r="C7" s="37"/>
      <c r="D7" s="124">
        <v>1990</v>
      </c>
      <c r="E7" s="47">
        <f>SUM(D7*C7)</f>
        <v>0</v>
      </c>
      <c r="F7" s="40"/>
    </row>
    <row r="8" spans="1:6">
      <c r="A8" s="40"/>
      <c r="B8" s="46" t="s">
        <v>214</v>
      </c>
      <c r="C8" s="38"/>
      <c r="D8" s="125">
        <v>13450</v>
      </c>
      <c r="E8" s="47">
        <f>SUM(D8*C8)</f>
        <v>0</v>
      </c>
      <c r="F8" s="40"/>
    </row>
    <row r="9" spans="1:6">
      <c r="A9" s="40"/>
      <c r="B9" s="46" t="s">
        <v>215</v>
      </c>
      <c r="C9" s="38"/>
      <c r="D9" s="125">
        <v>1500</v>
      </c>
      <c r="E9" s="47">
        <f>SUM(D9*C9)</f>
        <v>0</v>
      </c>
      <c r="F9" s="40"/>
    </row>
    <row r="10" spans="1:6">
      <c r="A10" s="40"/>
      <c r="B10" s="46" t="s">
        <v>216</v>
      </c>
      <c r="C10" s="38"/>
      <c r="D10" s="125">
        <v>7245</v>
      </c>
      <c r="E10" s="47">
        <f>SUM(D10*C10)</f>
        <v>0</v>
      </c>
      <c r="F10" s="40"/>
    </row>
    <row r="11" spans="1:6">
      <c r="A11" s="40"/>
      <c r="B11" s="138" t="s">
        <v>217</v>
      </c>
      <c r="C11" s="139"/>
      <c r="D11" s="139"/>
      <c r="E11" s="140"/>
      <c r="F11" s="40"/>
    </row>
    <row r="12" spans="1:6">
      <c r="A12" s="40"/>
      <c r="B12" s="46" t="s">
        <v>218</v>
      </c>
      <c r="C12" s="38"/>
      <c r="D12" s="39"/>
      <c r="E12" s="47"/>
      <c r="F12" s="40"/>
    </row>
    <row r="13" spans="1:6">
      <c r="A13" s="40"/>
      <c r="B13" s="46" t="s">
        <v>219</v>
      </c>
      <c r="C13" s="38"/>
      <c r="D13" s="38"/>
      <c r="E13" s="48"/>
      <c r="F13" s="40"/>
    </row>
    <row r="14" spans="1:6">
      <c r="A14" s="40"/>
      <c r="B14" s="141" t="s">
        <v>220</v>
      </c>
      <c r="C14" s="142"/>
      <c r="D14" s="142"/>
      <c r="E14" s="49">
        <f>SUM(E7:E9,E12)</f>
        <v>0</v>
      </c>
      <c r="F14" s="40"/>
    </row>
    <row r="15" spans="1:6">
      <c r="B15" s="40"/>
      <c r="C15" s="40"/>
      <c r="D15" s="40"/>
      <c r="E15" s="42"/>
    </row>
  </sheetData>
  <mergeCells count="2">
    <mergeCell ref="B11:E11"/>
    <mergeCell ref="B14:D14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CF7F21135E16349A9C94D70571C515E" ma:contentTypeVersion="16" ma:contentTypeDescription="Create a new document." ma:contentTypeScope="" ma:versionID="e4375c040e9aa5719ae46f2406dc1650">
  <xsd:schema xmlns:xsd="http://www.w3.org/2001/XMLSchema" xmlns:xs="http://www.w3.org/2001/XMLSchema" xmlns:p="http://schemas.microsoft.com/office/2006/metadata/properties" xmlns:ns2="70c84f75-6879-4445-aaa4-6dab6040d858" xmlns:ns3="f5efe530-d36c-4808-a314-9b136bbf2260" targetNamespace="http://schemas.microsoft.com/office/2006/metadata/properties" ma:root="true" ma:fieldsID="b8895e52d9068f260fc9c1eff2854470" ns2:_="" ns3:_="">
    <xsd:import namespace="70c84f75-6879-4445-aaa4-6dab6040d858"/>
    <xsd:import namespace="f5efe530-d36c-4808-a314-9b136bbf22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c84f75-6879-4445-aaa4-6dab6040d8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dee7fdef-df46-4b86-8fd0-26f27b8503c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efe530-d36c-4808-a314-9b136bbf2260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301eba14-2699-4576-9e62-29164e82d24e}" ma:internalName="TaxCatchAll" ma:showField="CatchAllData" ma:web="f5efe530-d36c-4808-a314-9b136bbf22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5efe530-d36c-4808-a314-9b136bbf2260" xsi:nil="true"/>
    <lcf76f155ced4ddcb4097134ff3c332f xmlns="70c84f75-6879-4445-aaa4-6dab6040d858">
      <Terms xmlns="http://schemas.microsoft.com/office/infopath/2007/PartnerControls"/>
    </lcf76f155ced4ddcb4097134ff3c332f>
    <SharedWithUsers xmlns="f5efe530-d36c-4808-a314-9b136bbf2260">
      <UserInfo>
        <DisplayName>Laura Weir</DisplayName>
        <AccountId>18</AccountId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D3D642F7-7C6B-430D-A39D-CE70594BEC3A}"/>
</file>

<file path=customXml/itemProps2.xml><?xml version="1.0" encoding="utf-8"?>
<ds:datastoreItem xmlns:ds="http://schemas.openxmlformats.org/officeDocument/2006/customXml" ds:itemID="{3FD3C9F6-C6D3-4B92-B4D8-8CCEFC7DC420}"/>
</file>

<file path=customXml/itemProps3.xml><?xml version="1.0" encoding="utf-8"?>
<ds:datastoreItem xmlns:ds="http://schemas.openxmlformats.org/officeDocument/2006/customXml" ds:itemID="{A3CD8B07-7FD8-42E5-BCBF-65D40585809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Danielle Buemi</dc:creator>
  <cp:keywords/>
  <dc:description/>
  <cp:lastModifiedBy/>
  <cp:revision/>
  <dcterms:created xsi:type="dcterms:W3CDTF">2023-01-12T19:16:31Z</dcterms:created>
  <dcterms:modified xsi:type="dcterms:W3CDTF">2025-01-23T21:38:02Z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0x0101000CF7F21135E16349A9C94D70571C515E</vt:lpwstr>
  </property>
  <property fmtid="{D5CDD505-2E9C-101B-9397-08002B2CF9AE}" pid="3" name="MediaServiceImageTags">
    <vt:lpwstr/>
  </property>
</Properties>
</file>